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/>
  <mc:AlternateContent xmlns:mc="http://schemas.openxmlformats.org/markup-compatibility/2006">
    <mc:Choice Requires="x15">
      <x15ac:absPath xmlns:x15ac="http://schemas.microsoft.com/office/spreadsheetml/2010/11/ac" url="/Users/mmeijers/Documents/Meijers/CD-CAT/Soil carbonate papers/C3 C4 vegetation soil carbonate/Submission files/"/>
    </mc:Choice>
  </mc:AlternateContent>
  <xr:revisionPtr revIDLastSave="0" documentId="13_ncr:1_{68A4FC10-ECDF-5849-B0DE-C49D726AFC4B}" xr6:coauthVersionLast="47" xr6:coauthVersionMax="47" xr10:uidLastSave="{00000000-0000-0000-0000-000000000000}"/>
  <bookViews>
    <workbookView xWindow="0" yWindow="-21100" windowWidth="30520" windowHeight="21100" xr2:uid="{00000000-000D-0000-FFFF-FFFF00000000}"/>
  </bookViews>
  <sheets>
    <sheet name="Data Leaf &amp; Pollen" sheetId="1" r:id="rId1"/>
    <sheet name="Referenc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5" i="1" l="1"/>
  <c r="Y6" i="1"/>
  <c r="Y7" i="1"/>
  <c r="Y8" i="1"/>
  <c r="Y9" i="1"/>
  <c r="Y10" i="1"/>
  <c r="Y11" i="1"/>
  <c r="Y12" i="1"/>
  <c r="Y13" i="1"/>
  <c r="Y14" i="1"/>
  <c r="Y15" i="1"/>
  <c r="Y16" i="1"/>
  <c r="Y18" i="1"/>
  <c r="Y19" i="1"/>
  <c r="Y21" i="1"/>
  <c r="Y22" i="1"/>
  <c r="Y23" i="1"/>
  <c r="Y24" i="1"/>
  <c r="Y4" i="1"/>
  <c r="U5" i="1"/>
  <c r="U6" i="1"/>
  <c r="U7" i="1"/>
  <c r="U8" i="1"/>
  <c r="U9" i="1"/>
  <c r="U10" i="1"/>
  <c r="U11" i="1"/>
  <c r="U12" i="1"/>
  <c r="U13" i="1"/>
  <c r="U14" i="1"/>
  <c r="U15" i="1"/>
  <c r="U16" i="1"/>
  <c r="U18" i="1"/>
  <c r="U19" i="1"/>
  <c r="U21" i="1"/>
  <c r="U22" i="1"/>
  <c r="U23" i="1"/>
  <c r="U24" i="1"/>
  <c r="U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1" i="1"/>
  <c r="Q22" i="1"/>
  <c r="Q23" i="1"/>
  <c r="Q24" i="1"/>
  <c r="Q4" i="1"/>
  <c r="Z5" i="1"/>
  <c r="Z4" i="1"/>
  <c r="Z7" i="1"/>
  <c r="Z8" i="1"/>
  <c r="Z9" i="1"/>
  <c r="Z10" i="1"/>
  <c r="Z11" i="1"/>
  <c r="Z12" i="1"/>
  <c r="Z13" i="1"/>
  <c r="Z14" i="1"/>
  <c r="Z15" i="1"/>
  <c r="Z16" i="1"/>
  <c r="Z18" i="1"/>
  <c r="Z19" i="1"/>
  <c r="Z20" i="1"/>
  <c r="Z21" i="1"/>
  <c r="Z22" i="1"/>
  <c r="Z23" i="1"/>
  <c r="Z24" i="1"/>
  <c r="Z6" i="1"/>
</calcChain>
</file>

<file path=xl/sharedStrings.xml><?xml version="1.0" encoding="utf-8"?>
<sst xmlns="http://schemas.openxmlformats.org/spreadsheetml/2006/main" count="210" uniqueCount="150">
  <si>
    <t>min_MAT</t>
  </si>
  <si>
    <t>av_MAT</t>
  </si>
  <si>
    <t>max_MAT</t>
  </si>
  <si>
    <t>min_MAP</t>
  </si>
  <si>
    <t>av_MAP</t>
  </si>
  <si>
    <t>max_MAP</t>
  </si>
  <si>
    <t>Pollen</t>
  </si>
  <si>
    <t>late early - early middle Miocene</t>
  </si>
  <si>
    <t>late middle Miocene</t>
  </si>
  <si>
    <t>Aydin-Kizilcayer</t>
  </si>
  <si>
    <t>Mugla-Yatagan-Sekkoy</t>
  </si>
  <si>
    <t>Aydin-Kosk Upper Coal Mine</t>
  </si>
  <si>
    <t>latest middle - earliest late Miocene</t>
  </si>
  <si>
    <t>Aydin-Haskoy Upper Coal Mine</t>
  </si>
  <si>
    <t>early Pliocene</t>
  </si>
  <si>
    <t>Aydin-Saraykoy-Sazak</t>
  </si>
  <si>
    <t>Afyon-Akcakoy</t>
  </si>
  <si>
    <t>early late Miocene</t>
  </si>
  <si>
    <t>Cankiri (Tuglu Formation)</t>
  </si>
  <si>
    <t>late Miocene</t>
  </si>
  <si>
    <t>Kirikkale-Baliseyh</t>
  </si>
  <si>
    <t>late late Miocene</t>
  </si>
  <si>
    <t>Kirsehir-Tuzkoy</t>
  </si>
  <si>
    <t>late middle - early late Miocene</t>
  </si>
  <si>
    <t>Nevsehir-Guzeloz</t>
  </si>
  <si>
    <t>Sivas-Gemerek-Vasitepe</t>
  </si>
  <si>
    <t>Iskenderun-Kizlargozu</t>
  </si>
  <si>
    <t>Iskenderun-Haciahmetli</t>
  </si>
  <si>
    <t>Kahramanmaras-Elbistan</t>
  </si>
  <si>
    <t>Sivas-Hafik</t>
  </si>
  <si>
    <t>Elazig</t>
  </si>
  <si>
    <t>Bingol-Halifan</t>
  </si>
  <si>
    <t>middle - late Pliocene</t>
  </si>
  <si>
    <t>Erzurum-Horosan</t>
  </si>
  <si>
    <t>Region</t>
  </si>
  <si>
    <t>LocationName</t>
  </si>
  <si>
    <t>Age Max</t>
  </si>
  <si>
    <t>Age Min</t>
  </si>
  <si>
    <t>min_CMT</t>
  </si>
  <si>
    <t>av_CMT</t>
  </si>
  <si>
    <t>max_CMT</t>
  </si>
  <si>
    <t>min_WMT</t>
  </si>
  <si>
    <t>av_WMT</t>
  </si>
  <si>
    <t>max_WMT</t>
  </si>
  <si>
    <t>Taxa</t>
  </si>
  <si>
    <t xml:space="preserve">early Pliocene </t>
  </si>
  <si>
    <t>N.A.</t>
  </si>
  <si>
    <t>Karacasu-Dandalas</t>
  </si>
  <si>
    <t>Karacasu- Karacaören</t>
  </si>
  <si>
    <t>late Pliocene-earliest Pleistocene</t>
  </si>
  <si>
    <t>Coastal</t>
  </si>
  <si>
    <t>Plateau</t>
  </si>
  <si>
    <t>Age Max (Ma)</t>
  </si>
  <si>
    <t>Age Min (Ma)</t>
  </si>
  <si>
    <t>Age (Ma)</t>
  </si>
  <si>
    <t>Longitude, Latitude</t>
  </si>
  <si>
    <t>longitudinal and latitudinal coordinates in decimal form</t>
  </si>
  <si>
    <t>min_MAT, av_MAT, max_MAT</t>
  </si>
  <si>
    <t>mean annual temperature estimates (minimum, average, maximum) in °C</t>
  </si>
  <si>
    <t>min_MAP, av_MAP, max_MAP</t>
  </si>
  <si>
    <t>mean annual precipitation estimates (minimum, average, maximum) in mm/yr</t>
  </si>
  <si>
    <t>classification of different regions in Turkey: "Plateau" is the interior of modern Turkey, "Coastal" refers to coastal, low elevation locations</t>
  </si>
  <si>
    <t>text descriptions of the age for the data point from Kayseri-Özer (2017) and Kayseri-Özer and Emre (2022)</t>
  </si>
  <si>
    <t xml:space="preserve">if given, adjusted ages and associated reference </t>
  </si>
  <si>
    <t>sources for the data as given in Kayseri-Özer (2017) and Kayseri-Özer &amp; Emre (2022)</t>
  </si>
  <si>
    <t>oldest possible age</t>
  </si>
  <si>
    <t>youngest possible age</t>
  </si>
  <si>
    <t xml:space="preserve">Age </t>
  </si>
  <si>
    <t>average of Age Min and Age Max</t>
  </si>
  <si>
    <t>Age Uncertainty (Ma)</t>
  </si>
  <si>
    <t>Location Name</t>
  </si>
  <si>
    <t>Original Time Slice</t>
  </si>
  <si>
    <t>Age Remarks</t>
  </si>
  <si>
    <t>Assemblage Type</t>
  </si>
  <si>
    <t xml:space="preserve">Age Uncertainty </t>
  </si>
  <si>
    <t>Age Max minus Age or Age minus Age Min</t>
  </si>
  <si>
    <t>min_CMT, av_CMT, max_CMT</t>
  </si>
  <si>
    <t>min_WMT, av_WMT, max_WMT</t>
  </si>
  <si>
    <t>MART</t>
  </si>
  <si>
    <t>mean annual range of temperature</t>
  </si>
  <si>
    <t>mean cold month temperature estimates (minimum, average, maximum) in °C</t>
  </si>
  <si>
    <t>mean warm month temperature estimates (minimum, average, maximum) in °C</t>
  </si>
  <si>
    <t>location name as given in the sources</t>
  </si>
  <si>
    <t>unc_MAT</t>
  </si>
  <si>
    <t>unc_</t>
  </si>
  <si>
    <t xml:space="preserve">uncertainty </t>
  </si>
  <si>
    <t>unc_CMT</t>
  </si>
  <si>
    <t>unc_WMT</t>
  </si>
  <si>
    <t>Longitude (deg)</t>
  </si>
  <si>
    <t>Latitude (deg)</t>
  </si>
  <si>
    <t>Reference</t>
  </si>
  <si>
    <t>2,14</t>
  </si>
  <si>
    <t>4,10</t>
  </si>
  <si>
    <t>4,8,11</t>
  </si>
  <si>
    <t>4,8,12</t>
  </si>
  <si>
    <t>4,13</t>
  </si>
  <si>
    <t>4,12,15</t>
  </si>
  <si>
    <t>2,12,15</t>
  </si>
  <si>
    <t>4,8,12,16</t>
  </si>
  <si>
    <t>17,18</t>
  </si>
  <si>
    <t>4,18</t>
  </si>
  <si>
    <t>late Tortonian (in (12))</t>
  </si>
  <si>
    <t>latest Serravallian - earliest Tortonian (in (19))</t>
  </si>
  <si>
    <t>Serravalian-Tortonian boundary (in (2))</t>
  </si>
  <si>
    <t>latest Serravallian - earliest Tortonian (in (19)), early - middle Serravallian (in (12))</t>
  </si>
  <si>
    <t>References</t>
  </si>
  <si>
    <t xml:space="preserve">1. </t>
  </si>
  <si>
    <r>
      <t xml:space="preserve">H. Alçiçek, G. Jiménez-Moreno, Late Miocene to Plio-Pleistocene fluvio-lacustrine system in the Karacasu Basin (SW Anatolia, Turkey): Depositional, paleogeographic and paleoclimatic implications. </t>
    </r>
    <r>
      <rPr>
        <i/>
        <sz val="12"/>
        <color theme="1"/>
        <rFont val="Calibri"/>
        <family val="2"/>
        <scheme val="minor"/>
      </rPr>
      <t>Sediment Geol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291</t>
    </r>
    <r>
      <rPr>
        <sz val="12"/>
        <color theme="1"/>
        <rFont val="Calibri"/>
        <family val="2"/>
        <scheme val="minor"/>
      </rPr>
      <t>, 62–83 (2013).</t>
    </r>
  </si>
  <si>
    <t xml:space="preserve">2. </t>
  </si>
  <si>
    <r>
      <t xml:space="preserve">M. S. Kayseri-Özer, T. Emre, Palaeovegetation and paleoclimate in the SW Turkey – a study based on the early-middle Miocene coal-bearing sediments from the Büyük Menderes Graben. </t>
    </r>
    <r>
      <rPr>
        <i/>
        <sz val="12"/>
        <color theme="1"/>
        <rFont val="Calibri"/>
        <family val="2"/>
        <scheme val="minor"/>
      </rPr>
      <t>Rev Palaeobot Palynol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297</t>
    </r>
    <r>
      <rPr>
        <sz val="12"/>
        <color theme="1"/>
        <rFont val="Calibri"/>
        <family val="2"/>
        <scheme val="minor"/>
      </rPr>
      <t xml:space="preserve"> (2022).</t>
    </r>
  </si>
  <si>
    <t xml:space="preserve">3. </t>
  </si>
  <si>
    <r>
      <t xml:space="preserve">E. Nakoman, Ağaçlı Linyitlerinin Mikroflorasının Etüdü. </t>
    </r>
    <r>
      <rPr>
        <i/>
        <sz val="12"/>
        <color theme="1"/>
        <rFont val="Calibri"/>
        <family val="2"/>
        <scheme val="minor"/>
      </rPr>
      <t>Türkiye Jeoloji Bülteni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11</t>
    </r>
    <r>
      <rPr>
        <sz val="12"/>
        <color theme="1"/>
        <rFont val="Calibri"/>
        <family val="2"/>
        <scheme val="minor"/>
      </rPr>
      <t>, 51–57 (1968).</t>
    </r>
  </si>
  <si>
    <t xml:space="preserve">4. </t>
  </si>
  <si>
    <r>
      <t xml:space="preserve">M. S. Kayseri-Özer, Cenozoic vegetation and climate change in Anatolia — A study based on the IPR-vegetation analysis. </t>
    </r>
    <r>
      <rPr>
        <i/>
        <sz val="12"/>
        <color theme="1"/>
        <rFont val="Calibri"/>
        <family val="2"/>
        <scheme val="minor"/>
      </rPr>
      <t>Palaeogeogr Palaeoclimatol Palaeoecol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467</t>
    </r>
    <r>
      <rPr>
        <sz val="12"/>
        <color theme="1"/>
        <rFont val="Calibri"/>
        <family val="2"/>
        <scheme val="minor"/>
      </rPr>
      <t>, 37–68 (2017).</t>
    </r>
  </si>
  <si>
    <t xml:space="preserve">5. </t>
  </si>
  <si>
    <t>C. Bozkuş, “Erzurum-Horasan-Ali çeyrek linyit sahasına ait jeolojik rapor M.T.A., Enerji Hammaddeleri D., Report Number: 308” (1978).</t>
  </si>
  <si>
    <t xml:space="preserve">6. </t>
  </si>
  <si>
    <r>
      <t xml:space="preserve">M. S. Kayseri-Özer, </t>
    </r>
    <r>
      <rPr>
        <i/>
        <sz val="12"/>
        <color theme="1"/>
        <rFont val="Calibri"/>
        <family val="2"/>
        <scheme val="minor"/>
      </rPr>
      <t>et al.</t>
    </r>
    <r>
      <rPr>
        <sz val="12"/>
        <color theme="1"/>
        <rFont val="Calibri"/>
        <family val="2"/>
        <scheme val="minor"/>
      </rPr>
      <t xml:space="preserve">, Palaeoclimatic and palaeoenvironmental interpretations of the Late Oligocene, Late Miocene–Early Pliocene in the Çankırı-Çorum Basin. </t>
    </r>
    <r>
      <rPr>
        <i/>
        <sz val="12"/>
        <color theme="1"/>
        <rFont val="Calibri"/>
        <family val="2"/>
        <scheme val="minor"/>
      </rPr>
      <t>Palaeogeogr Palaeoclimatol Palaeoecol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467</t>
    </r>
    <r>
      <rPr>
        <sz val="12"/>
        <color theme="1"/>
        <rFont val="Calibri"/>
        <family val="2"/>
        <scheme val="minor"/>
      </rPr>
      <t>, 16–36 (2017).</t>
    </r>
  </si>
  <si>
    <t xml:space="preserve">7. </t>
  </si>
  <si>
    <r>
      <t xml:space="preserve">N. Yavuz-Işık, V. Toprak, Palynostratigraphy and vegetation characteristics of Neogene continental deposits interbedded with the Cappadocia ignimbrites (Central Anatolia, Turkey). </t>
    </r>
    <r>
      <rPr>
        <i/>
        <sz val="12"/>
        <color theme="1"/>
        <rFont val="Calibri"/>
        <family val="2"/>
        <scheme val="minor"/>
      </rPr>
      <t>International Journal of Earth Sciences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99</t>
    </r>
    <r>
      <rPr>
        <sz val="12"/>
        <color theme="1"/>
        <rFont val="Calibri"/>
        <family val="2"/>
        <scheme val="minor"/>
      </rPr>
      <t>, 1887–1897 (2010).</t>
    </r>
  </si>
  <si>
    <t xml:space="preserve">8. </t>
  </si>
  <si>
    <t>G. Saraç, “Türkiye Omurgalı Fosil Yatakları” (2003).</t>
  </si>
  <si>
    <t xml:space="preserve">9. </t>
  </si>
  <si>
    <r>
      <t xml:space="preserve">N. Yavuz-Işık, G. Saraç, E. Ünay, H. De Bruijn, Palynological analysis of Neogene mammal sites of Turkey vegetational and climatic implications. </t>
    </r>
    <r>
      <rPr>
        <i/>
        <sz val="12"/>
        <color theme="1"/>
        <rFont val="Calibri"/>
        <family val="2"/>
        <scheme val="minor"/>
      </rPr>
      <t>Yerbilimleri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32</t>
    </r>
    <r>
      <rPr>
        <sz val="12"/>
        <color theme="1"/>
        <rFont val="Calibri"/>
        <family val="2"/>
        <scheme val="minor"/>
      </rPr>
      <t>, 105–120 (2011).</t>
    </r>
  </si>
  <si>
    <t xml:space="preserve">10. </t>
  </si>
  <si>
    <r>
      <t xml:space="preserve">V. S. Ediger, Z. Bati, H. Kozlu, Tortonian-Messinian Palynomorphs from the Easternmost Mediterranean Region around Iskenderun, Turkey. </t>
    </r>
    <r>
      <rPr>
        <i/>
        <sz val="12"/>
        <color theme="1"/>
        <rFont val="Calibri"/>
        <family val="2"/>
        <scheme val="minor"/>
      </rPr>
      <t>Micropaleontology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42</t>
    </r>
    <r>
      <rPr>
        <sz val="12"/>
        <color theme="1"/>
        <rFont val="Calibri"/>
        <family val="2"/>
        <scheme val="minor"/>
      </rPr>
      <t>, 189 (1996).</t>
    </r>
  </si>
  <si>
    <t xml:space="preserve">11. </t>
  </si>
  <si>
    <t>F. Akgün, T. Kaya, A. Forsten, Z. Atalay, “Biostratigraphic data (Mammalia and Palynology) from the Upper Miocene İncesu Formation at Düzyayla (Hafik-Sivas, Central Anatolia)” (2000).</t>
  </si>
  <si>
    <t xml:space="preserve">12. </t>
  </si>
  <si>
    <r>
      <t xml:space="preserve">M. S. Kayseri-Özer, Spatial distribution of climatic conditions from the Middle Eocene to Late Miocene based on palynoflora in Central, Eastern and Western Anatolia. </t>
    </r>
    <r>
      <rPr>
        <i/>
        <sz val="12"/>
        <color theme="1"/>
        <rFont val="Calibri"/>
        <family val="2"/>
        <scheme val="minor"/>
      </rPr>
      <t>Geodinamica Acta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26</t>
    </r>
    <r>
      <rPr>
        <sz val="12"/>
        <color theme="1"/>
        <rFont val="Calibri"/>
        <family val="2"/>
        <scheme val="minor"/>
      </rPr>
      <t>, 122–157 (2013).</t>
    </r>
  </si>
  <si>
    <t xml:space="preserve">13. </t>
  </si>
  <si>
    <r>
      <t xml:space="preserve">I. Mazzini, </t>
    </r>
    <r>
      <rPr>
        <i/>
        <sz val="12"/>
        <color theme="1"/>
        <rFont val="Calibri"/>
        <family val="2"/>
        <scheme val="minor"/>
      </rPr>
      <t>et al.</t>
    </r>
    <r>
      <rPr>
        <sz val="12"/>
        <color theme="1"/>
        <rFont val="Calibri"/>
        <family val="2"/>
        <scheme val="minor"/>
      </rPr>
      <t xml:space="preserve">, Palaeoenvironmental and chronological constraints on the Tuğlu Formation (Çankırı Basin, Central Anatolia, Turkey). </t>
    </r>
    <r>
      <rPr>
        <i/>
        <sz val="12"/>
        <color theme="1"/>
        <rFont val="Calibri"/>
        <family val="2"/>
        <scheme val="minor"/>
      </rPr>
      <t>Turkish Journal of Earth Sciences</t>
    </r>
    <r>
      <rPr>
        <sz val="12"/>
        <color theme="1"/>
        <rFont val="Calibri"/>
        <family val="2"/>
        <scheme val="minor"/>
      </rPr>
      <t xml:space="preserve"> (2013) https:/doi.org/10.3906/yer-1207-10.</t>
    </r>
  </si>
  <si>
    <t xml:space="preserve">14. </t>
  </si>
  <si>
    <r>
      <t xml:space="preserve">M. S. Kayseri-Özer, T. Emre, Palynology and palaeoclimate of the coal-bearing sed- iments in north Aydın-Köşk (Büyük Menderes Graben) in </t>
    </r>
    <r>
      <rPr>
        <i/>
        <sz val="12"/>
        <color theme="1"/>
        <rFont val="Calibri"/>
        <family val="2"/>
        <scheme val="minor"/>
      </rPr>
      <t>XII International Icnofabric Workshop</t>
    </r>
    <r>
      <rPr>
        <sz val="12"/>
        <color theme="1"/>
        <rFont val="Calibri"/>
        <family val="2"/>
        <scheme val="minor"/>
      </rPr>
      <t>, (2013), p. 7879.</t>
    </r>
  </si>
  <si>
    <t xml:space="preserve">15. </t>
  </si>
  <si>
    <r>
      <t xml:space="preserve">F. Akgün, E. Akyol, Palynostratigraphy ofthe coal-bearing Neogene deposits graben in Büyük Menderes Western Anatolia. </t>
    </r>
    <r>
      <rPr>
        <i/>
        <sz val="12"/>
        <color theme="1"/>
        <rFont val="Calibri"/>
        <family val="2"/>
        <scheme val="minor"/>
      </rPr>
      <t>Geobios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32</t>
    </r>
    <r>
      <rPr>
        <sz val="12"/>
        <color theme="1"/>
        <rFont val="Calibri"/>
        <family val="2"/>
        <scheme val="minor"/>
      </rPr>
      <t>, 367–383 (1999).</t>
    </r>
  </si>
  <si>
    <t xml:space="preserve">16. </t>
  </si>
  <si>
    <r>
      <t xml:space="preserve">M. S. Kayseri, F. Akgün, Palynostratigraphic, Palaeovegetational and Palaeoclimatic Investigations on the Miocene Deposits in Central Anatolia (Çorum Region and Sivas Basin). </t>
    </r>
    <r>
      <rPr>
        <i/>
        <sz val="12"/>
        <color theme="1"/>
        <rFont val="Calibri"/>
        <family val="2"/>
        <scheme val="minor"/>
      </rPr>
      <t>Turkish Journal of Earth Sciences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17</t>
    </r>
    <r>
      <rPr>
        <sz val="12"/>
        <color theme="1"/>
        <rFont val="Calibri"/>
        <family val="2"/>
        <scheme val="minor"/>
      </rPr>
      <t>, 361–403 (2008).</t>
    </r>
  </si>
  <si>
    <t xml:space="preserve">17. </t>
  </si>
  <si>
    <r>
      <t xml:space="preserve">M. S. Kayseri-Özer, H. Sözbilir, F. Akgün, Miocene palynoflora of the Kocaçay and Cumaovası basins: a contribution to the synthesis of Miocene palynology, palaeoclimate, and palaeovegetation in western Turkey. </t>
    </r>
    <r>
      <rPr>
        <i/>
        <sz val="12"/>
        <color theme="1"/>
        <rFont val="Calibri"/>
        <family val="2"/>
        <scheme val="minor"/>
      </rPr>
      <t>TURKISH JOURNAL OF EARTH SCIENCES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23</t>
    </r>
    <r>
      <rPr>
        <sz val="12"/>
        <color theme="1"/>
        <rFont val="Calibri"/>
        <family val="2"/>
        <scheme val="minor"/>
      </rPr>
      <t>, 233–259 (2014).</t>
    </r>
  </si>
  <si>
    <t xml:space="preserve">18. </t>
  </si>
  <si>
    <r>
      <t xml:space="preserve">M. S. Kayseri Özer, F. Akgün, S. Mayda, T. Kaya, Palynofloras and vertebrates from Muǧla-Ören region (SW Turkey) and palaeoclimate of the Middle Burdigalian-Langhian period in Turkey. </t>
    </r>
    <r>
      <rPr>
        <i/>
        <sz val="12"/>
        <color theme="1"/>
        <rFont val="Calibri"/>
        <family val="2"/>
        <scheme val="minor"/>
      </rPr>
      <t>Bull Geosci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89</t>
    </r>
    <r>
      <rPr>
        <sz val="12"/>
        <color theme="1"/>
        <rFont val="Calibri"/>
        <family val="2"/>
        <scheme val="minor"/>
      </rPr>
      <t>, 137–162 (2014).</t>
    </r>
  </si>
  <si>
    <t xml:space="preserve">19. </t>
  </si>
  <si>
    <r>
      <t xml:space="preserve">F. Akgün, M. S. Kayseri, M. S. Akkiraz, Palaeoclimatic evolution and vegetational changes during the Late Oligocene-Miocene period in Western and Central Anatolia (Turkey). </t>
    </r>
    <r>
      <rPr>
        <i/>
        <sz val="12"/>
        <color theme="1"/>
        <rFont val="Calibri"/>
        <family val="2"/>
        <scheme val="minor"/>
      </rPr>
      <t>Palaeogeogr Palaeoclimatol Palaeoecol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253</t>
    </r>
    <r>
      <rPr>
        <sz val="12"/>
        <color theme="1"/>
        <rFont val="Calibri"/>
        <family val="2"/>
        <scheme val="minor"/>
      </rPr>
      <t>, 56–58 (2007).</t>
    </r>
  </si>
  <si>
    <t xml:space="preserve">20. </t>
  </si>
  <si>
    <r>
      <t xml:space="preserve">M. J. M. Meijers, </t>
    </r>
    <r>
      <rPr>
        <i/>
        <sz val="12"/>
        <color theme="1"/>
        <rFont val="Calibri"/>
        <family val="2"/>
        <scheme val="minor"/>
      </rPr>
      <t>et al.</t>
    </r>
    <r>
      <rPr>
        <sz val="12"/>
        <color theme="1"/>
        <rFont val="Calibri"/>
        <family val="2"/>
        <scheme val="minor"/>
      </rPr>
      <t xml:space="preserve">, Magnetostratigraphy of the Pikermian fauna-bearing late Miocene Sivas Basin (central Anatolia, Turkey): fluvio-lacustrine sedimentation under stable climatic conditions across the Tortonian-Messinian boundary. </t>
    </r>
    <r>
      <rPr>
        <i/>
        <sz val="12"/>
        <color theme="1"/>
        <rFont val="Calibri"/>
        <family val="2"/>
        <scheme val="minor"/>
      </rPr>
      <t>Newsl Stratigr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55</t>
    </r>
    <r>
      <rPr>
        <sz val="12"/>
        <color theme="1"/>
        <rFont val="Calibri"/>
        <family val="2"/>
        <scheme val="minor"/>
      </rPr>
      <t>, 285–310 (2022).</t>
    </r>
  </si>
  <si>
    <t xml:space="preserve">Paleobotanic data-derived climate reconstructions from (compilations in) Kayseri-Özer (2017) and Kayseri-Özer &amp; Emre (2022) using the coexistence approach (Mosbrugger &amp; Utescher, 1997).  </t>
  </si>
  <si>
    <t>Table S2: Anatolian climate reconstructions derived from paleobotanic data</t>
  </si>
  <si>
    <t>Middle Tortonian (in (19)), ca. 8-6 Ma and possibly younger (see (20))</t>
  </si>
  <si>
    <t>early Tortonian (in (19))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</si>
</sst>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</cellStyleXfs>
  <cellXfs count="8">
    <xf numFmtId="0" fontId="0" fillId="0" borderId="0" xfId="0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20" fillId="0" borderId="0" xfId="0" applyFont="1"/>
    <xf numFmtId="0" fontId="18" fillId="0" borderId="0" xfId="0" applyFont="1"/>
    <xf numFmtId="49" fontId="0" fillId="0" borderId="0" xfId="0" applyNumberFormat="1"/>
    <xf numFmtId="0" fontId="2" fillId="0" borderId="0" xfId="0" applyFon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4D8B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venir Next" panose="020B0503020202020204" pitchFamily="34" charset="0"/>
                <a:ea typeface="+mn-ea"/>
                <a:cs typeface="+mn-cs"/>
              </a:defRPr>
            </a:pPr>
            <a:r>
              <a:rPr lang="en-GB"/>
              <a:t>CMT MAT WMT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venir Next" panose="020B0503020202020204" pitchFamily="34" charset="0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'Data Leaf &amp; Pollen'!$K$4:$K$24</c:f>
                <c:numCache>
                  <c:formatCode>General</c:formatCode>
                  <c:ptCount val="21"/>
                  <c:pt idx="0">
                    <c:v>0.9</c:v>
                  </c:pt>
                  <c:pt idx="1">
                    <c:v>0.9</c:v>
                  </c:pt>
                  <c:pt idx="2">
                    <c:v>1.0099999999999998</c:v>
                  </c:pt>
                  <c:pt idx="3">
                    <c:v>1.0099999999999998</c:v>
                  </c:pt>
                  <c:pt idx="4">
                    <c:v>0.86649999999999983</c:v>
                  </c:pt>
                  <c:pt idx="5">
                    <c:v>0.5</c:v>
                  </c:pt>
                  <c:pt idx="6">
                    <c:v>0.86649999999999983</c:v>
                  </c:pt>
                  <c:pt idx="7">
                    <c:v>0.16650000000000009</c:v>
                  </c:pt>
                  <c:pt idx="8">
                    <c:v>0.95650000000000013</c:v>
                  </c:pt>
                  <c:pt idx="9">
                    <c:v>3.1485000000000003</c:v>
                  </c:pt>
                  <c:pt idx="10">
                    <c:v>3.1485000000000003</c:v>
                  </c:pt>
                  <c:pt idx="11">
                    <c:v>1</c:v>
                  </c:pt>
                  <c:pt idx="12">
                    <c:v>2.1920000000000002</c:v>
                  </c:pt>
                  <c:pt idx="13">
                    <c:v>1.5</c:v>
                  </c:pt>
                  <c:pt idx="14">
                    <c:v>1</c:v>
                  </c:pt>
                  <c:pt idx="15">
                    <c:v>1</c:v>
                  </c:pt>
                  <c:pt idx="16">
                    <c:v>1</c:v>
                  </c:pt>
                  <c:pt idx="17">
                    <c:v>1</c:v>
                  </c:pt>
                  <c:pt idx="18">
                    <c:v>1</c:v>
                  </c:pt>
                  <c:pt idx="19">
                    <c:v>1</c:v>
                  </c:pt>
                  <c:pt idx="20">
                    <c:v>1</c:v>
                  </c:pt>
                </c:numCache>
              </c:numRef>
            </c:plus>
            <c:minus>
              <c:numRef>
                <c:f>'Data Leaf &amp; Pollen'!$K$4:$K$24</c:f>
                <c:numCache>
                  <c:formatCode>General</c:formatCode>
                  <c:ptCount val="21"/>
                  <c:pt idx="0">
                    <c:v>0.9</c:v>
                  </c:pt>
                  <c:pt idx="1">
                    <c:v>0.9</c:v>
                  </c:pt>
                  <c:pt idx="2">
                    <c:v>1.0099999999999998</c:v>
                  </c:pt>
                  <c:pt idx="3">
                    <c:v>1.0099999999999998</c:v>
                  </c:pt>
                  <c:pt idx="4">
                    <c:v>0.86649999999999983</c:v>
                  </c:pt>
                  <c:pt idx="5">
                    <c:v>0.5</c:v>
                  </c:pt>
                  <c:pt idx="6">
                    <c:v>0.86649999999999983</c:v>
                  </c:pt>
                  <c:pt idx="7">
                    <c:v>0.16650000000000009</c:v>
                  </c:pt>
                  <c:pt idx="8">
                    <c:v>0.95650000000000013</c:v>
                  </c:pt>
                  <c:pt idx="9">
                    <c:v>3.1485000000000003</c:v>
                  </c:pt>
                  <c:pt idx="10">
                    <c:v>3.1485000000000003</c:v>
                  </c:pt>
                  <c:pt idx="11">
                    <c:v>1</c:v>
                  </c:pt>
                  <c:pt idx="12">
                    <c:v>2.1920000000000002</c:v>
                  </c:pt>
                  <c:pt idx="13">
                    <c:v>1.5</c:v>
                  </c:pt>
                  <c:pt idx="14">
                    <c:v>1</c:v>
                  </c:pt>
                  <c:pt idx="15">
                    <c:v>1</c:v>
                  </c:pt>
                  <c:pt idx="16">
                    <c:v>1</c:v>
                  </c:pt>
                  <c:pt idx="17">
                    <c:v>1</c:v>
                  </c:pt>
                  <c:pt idx="18">
                    <c:v>1</c:v>
                  </c:pt>
                  <c:pt idx="19">
                    <c:v>1</c:v>
                  </c:pt>
                  <c:pt idx="2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'Data Leaf &amp; Pollen'!$Q$4:$Q$24</c:f>
                <c:numCache>
                  <c:formatCode>General</c:formatCode>
                  <c:ptCount val="21"/>
                  <c:pt idx="0">
                    <c:v>5.75</c:v>
                  </c:pt>
                  <c:pt idx="1">
                    <c:v>4.8999999999999986</c:v>
                  </c:pt>
                  <c:pt idx="2">
                    <c:v>2.5499999999999989</c:v>
                  </c:pt>
                  <c:pt idx="3">
                    <c:v>4</c:v>
                  </c:pt>
                  <c:pt idx="4">
                    <c:v>0.55000000000000071</c:v>
                  </c:pt>
                  <c:pt idx="5">
                    <c:v>5.5500000000000007</c:v>
                  </c:pt>
                  <c:pt idx="6">
                    <c:v>0.34999999999999787</c:v>
                  </c:pt>
                  <c:pt idx="7">
                    <c:v>0.5</c:v>
                  </c:pt>
                  <c:pt idx="8">
                    <c:v>0.30000000000000071</c:v>
                  </c:pt>
                  <c:pt idx="9">
                    <c:v>2.3499999999999979</c:v>
                  </c:pt>
                  <c:pt idx="10">
                    <c:v>4.0999999999999979</c:v>
                  </c:pt>
                  <c:pt idx="11">
                    <c:v>2.1500000000000021</c:v>
                  </c:pt>
                  <c:pt idx="12">
                    <c:v>2.8500000000000014</c:v>
                  </c:pt>
                  <c:pt idx="13">
                    <c:v>1.5999999999999996</c:v>
                  </c:pt>
                  <c:pt idx="14">
                    <c:v>3.75</c:v>
                  </c:pt>
                  <c:pt idx="15">
                    <c:v>0.70000000000000107</c:v>
                  </c:pt>
                  <c:pt idx="17">
                    <c:v>0.70000000000000107</c:v>
                  </c:pt>
                  <c:pt idx="18">
                    <c:v>1.8000000000000007</c:v>
                  </c:pt>
                  <c:pt idx="19">
                    <c:v>3.6500000000000021</c:v>
                  </c:pt>
                  <c:pt idx="20">
                    <c:v>2.1500000000000021</c:v>
                  </c:pt>
                </c:numCache>
              </c:numRef>
            </c:plus>
            <c:minus>
              <c:numRef>
                <c:f>'Data Leaf &amp; Pollen'!$Q$4:$Q$24</c:f>
                <c:numCache>
                  <c:formatCode>General</c:formatCode>
                  <c:ptCount val="21"/>
                  <c:pt idx="0">
                    <c:v>5.75</c:v>
                  </c:pt>
                  <c:pt idx="1">
                    <c:v>4.8999999999999986</c:v>
                  </c:pt>
                  <c:pt idx="2">
                    <c:v>2.5499999999999989</c:v>
                  </c:pt>
                  <c:pt idx="3">
                    <c:v>4</c:v>
                  </c:pt>
                  <c:pt idx="4">
                    <c:v>0.55000000000000071</c:v>
                  </c:pt>
                  <c:pt idx="5">
                    <c:v>5.5500000000000007</c:v>
                  </c:pt>
                  <c:pt idx="6">
                    <c:v>0.34999999999999787</c:v>
                  </c:pt>
                  <c:pt idx="7">
                    <c:v>0.5</c:v>
                  </c:pt>
                  <c:pt idx="8">
                    <c:v>0.30000000000000071</c:v>
                  </c:pt>
                  <c:pt idx="9">
                    <c:v>2.3499999999999979</c:v>
                  </c:pt>
                  <c:pt idx="10">
                    <c:v>4.0999999999999979</c:v>
                  </c:pt>
                  <c:pt idx="11">
                    <c:v>2.1500000000000021</c:v>
                  </c:pt>
                  <c:pt idx="12">
                    <c:v>2.8500000000000014</c:v>
                  </c:pt>
                  <c:pt idx="13">
                    <c:v>1.5999999999999996</c:v>
                  </c:pt>
                  <c:pt idx="14">
                    <c:v>3.75</c:v>
                  </c:pt>
                  <c:pt idx="15">
                    <c:v>0.70000000000000107</c:v>
                  </c:pt>
                  <c:pt idx="17">
                    <c:v>0.70000000000000107</c:v>
                  </c:pt>
                  <c:pt idx="18">
                    <c:v>1.8000000000000007</c:v>
                  </c:pt>
                  <c:pt idx="19">
                    <c:v>3.6500000000000021</c:v>
                  </c:pt>
                  <c:pt idx="20">
                    <c:v>2.1500000000000021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'Data Leaf &amp; Pollen'!$O$4:$O$24</c:f>
              <c:numCache>
                <c:formatCode>General</c:formatCode>
                <c:ptCount val="21"/>
                <c:pt idx="0">
                  <c:v>19.55</c:v>
                </c:pt>
                <c:pt idx="1">
                  <c:v>16.5</c:v>
                </c:pt>
                <c:pt idx="2">
                  <c:v>15.85</c:v>
                </c:pt>
                <c:pt idx="3">
                  <c:v>17.3</c:v>
                </c:pt>
                <c:pt idx="4">
                  <c:v>13.45</c:v>
                </c:pt>
                <c:pt idx="5">
                  <c:v>15.55</c:v>
                </c:pt>
                <c:pt idx="6">
                  <c:v>16.850000000000001</c:v>
                </c:pt>
                <c:pt idx="7">
                  <c:v>16.100000000000001</c:v>
                </c:pt>
                <c:pt idx="8">
                  <c:v>17.3</c:v>
                </c:pt>
                <c:pt idx="9">
                  <c:v>19.55</c:v>
                </c:pt>
                <c:pt idx="10">
                  <c:v>19.8</c:v>
                </c:pt>
                <c:pt idx="11">
                  <c:v>18.649999999999999</c:v>
                </c:pt>
                <c:pt idx="12">
                  <c:v>18.45</c:v>
                </c:pt>
                <c:pt idx="13">
                  <c:v>15.4</c:v>
                </c:pt>
                <c:pt idx="14">
                  <c:v>17.55</c:v>
                </c:pt>
                <c:pt idx="15">
                  <c:v>10.1</c:v>
                </c:pt>
                <c:pt idx="16">
                  <c:v>13.58</c:v>
                </c:pt>
                <c:pt idx="17">
                  <c:v>10.1</c:v>
                </c:pt>
                <c:pt idx="18">
                  <c:v>19</c:v>
                </c:pt>
                <c:pt idx="19">
                  <c:v>17.149999999999999</c:v>
                </c:pt>
                <c:pt idx="20">
                  <c:v>19.149999999999999</c:v>
                </c:pt>
              </c:numCache>
            </c:numRef>
          </c:xVal>
          <c:yVal>
            <c:numRef>
              <c:f>'Data Leaf &amp; Pollen'!$J$4:$J$24</c:f>
              <c:numCache>
                <c:formatCode>General</c:formatCode>
                <c:ptCount val="21"/>
                <c:pt idx="0">
                  <c:v>2.7</c:v>
                </c:pt>
                <c:pt idx="1">
                  <c:v>2.7</c:v>
                </c:pt>
                <c:pt idx="2" formatCode="0.0">
                  <c:v>3.59</c:v>
                </c:pt>
                <c:pt idx="3" formatCode="0.0">
                  <c:v>3.59</c:v>
                </c:pt>
                <c:pt idx="4" formatCode="0.0">
                  <c:v>4.4664999999999999</c:v>
                </c:pt>
                <c:pt idx="5" formatCode="0.0">
                  <c:v>4.4664999999999999</c:v>
                </c:pt>
                <c:pt idx="6" formatCode="0.0">
                  <c:v>4.4664999999999999</c:v>
                </c:pt>
                <c:pt idx="7" formatCode="0.0">
                  <c:v>5.1665000000000001</c:v>
                </c:pt>
                <c:pt idx="8" formatCode="0.0">
                  <c:v>6.2895000000000003</c:v>
                </c:pt>
                <c:pt idx="9" formatCode="0.0">
                  <c:v>8.4815000000000005</c:v>
                </c:pt>
                <c:pt idx="10" formatCode="0.0">
                  <c:v>8.4815000000000005</c:v>
                </c:pt>
                <c:pt idx="11" formatCode="0.0">
                  <c:v>7</c:v>
                </c:pt>
                <c:pt idx="12" formatCode="0.0">
                  <c:v>9.4380000000000006</c:v>
                </c:pt>
                <c:pt idx="13" formatCode="0.0">
                  <c:v>9.6999999999999993</c:v>
                </c:pt>
                <c:pt idx="14" formatCode="0.0">
                  <c:v>11.63</c:v>
                </c:pt>
                <c:pt idx="15" formatCode="0.0">
                  <c:v>11.63</c:v>
                </c:pt>
                <c:pt idx="16" formatCode="0.0">
                  <c:v>11.63</c:v>
                </c:pt>
                <c:pt idx="17" formatCode="0.0">
                  <c:v>11.63</c:v>
                </c:pt>
                <c:pt idx="18" formatCode="0.0">
                  <c:v>11.63</c:v>
                </c:pt>
                <c:pt idx="19" formatCode="0.0">
                  <c:v>11.63</c:v>
                </c:pt>
                <c:pt idx="20" formatCode="0.0">
                  <c:v>11.63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DB-5846-B3EF-AEBBF77CB34C}"/>
            </c:ext>
          </c:extLst>
        </c:ser>
        <c:ser>
          <c:idx val="1"/>
          <c:order val="1"/>
          <c:tx>
            <c:v>CMT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4D8BF8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'Data Leaf &amp; Pollen'!$K$4:$K$24</c:f>
                <c:numCache>
                  <c:formatCode>General</c:formatCode>
                  <c:ptCount val="21"/>
                  <c:pt idx="0">
                    <c:v>0.9</c:v>
                  </c:pt>
                  <c:pt idx="1">
                    <c:v>0.9</c:v>
                  </c:pt>
                  <c:pt idx="2">
                    <c:v>1.0099999999999998</c:v>
                  </c:pt>
                  <c:pt idx="3">
                    <c:v>1.0099999999999998</c:v>
                  </c:pt>
                  <c:pt idx="4">
                    <c:v>0.86649999999999983</c:v>
                  </c:pt>
                  <c:pt idx="5">
                    <c:v>0.5</c:v>
                  </c:pt>
                  <c:pt idx="6">
                    <c:v>0.86649999999999983</c:v>
                  </c:pt>
                  <c:pt idx="7">
                    <c:v>0.16650000000000009</c:v>
                  </c:pt>
                  <c:pt idx="8">
                    <c:v>0.95650000000000013</c:v>
                  </c:pt>
                  <c:pt idx="9">
                    <c:v>3.1485000000000003</c:v>
                  </c:pt>
                  <c:pt idx="10">
                    <c:v>3.1485000000000003</c:v>
                  </c:pt>
                  <c:pt idx="11">
                    <c:v>1</c:v>
                  </c:pt>
                  <c:pt idx="12">
                    <c:v>2.1920000000000002</c:v>
                  </c:pt>
                  <c:pt idx="13">
                    <c:v>1.5</c:v>
                  </c:pt>
                  <c:pt idx="14">
                    <c:v>1</c:v>
                  </c:pt>
                  <c:pt idx="15">
                    <c:v>1</c:v>
                  </c:pt>
                  <c:pt idx="16">
                    <c:v>1</c:v>
                  </c:pt>
                  <c:pt idx="17">
                    <c:v>1</c:v>
                  </c:pt>
                  <c:pt idx="18">
                    <c:v>1</c:v>
                  </c:pt>
                  <c:pt idx="19">
                    <c:v>1</c:v>
                  </c:pt>
                  <c:pt idx="20">
                    <c:v>1</c:v>
                  </c:pt>
                </c:numCache>
              </c:numRef>
            </c:plus>
            <c:minus>
              <c:numRef>
                <c:f>'Data Leaf &amp; Pollen'!$K$4:$K$24</c:f>
                <c:numCache>
                  <c:formatCode>General</c:formatCode>
                  <c:ptCount val="21"/>
                  <c:pt idx="0">
                    <c:v>0.9</c:v>
                  </c:pt>
                  <c:pt idx="1">
                    <c:v>0.9</c:v>
                  </c:pt>
                  <c:pt idx="2">
                    <c:v>1.0099999999999998</c:v>
                  </c:pt>
                  <c:pt idx="3">
                    <c:v>1.0099999999999998</c:v>
                  </c:pt>
                  <c:pt idx="4">
                    <c:v>0.86649999999999983</c:v>
                  </c:pt>
                  <c:pt idx="5">
                    <c:v>0.5</c:v>
                  </c:pt>
                  <c:pt idx="6">
                    <c:v>0.86649999999999983</c:v>
                  </c:pt>
                  <c:pt idx="7">
                    <c:v>0.16650000000000009</c:v>
                  </c:pt>
                  <c:pt idx="8">
                    <c:v>0.95650000000000013</c:v>
                  </c:pt>
                  <c:pt idx="9">
                    <c:v>3.1485000000000003</c:v>
                  </c:pt>
                  <c:pt idx="10">
                    <c:v>3.1485000000000003</c:v>
                  </c:pt>
                  <c:pt idx="11">
                    <c:v>1</c:v>
                  </c:pt>
                  <c:pt idx="12">
                    <c:v>2.1920000000000002</c:v>
                  </c:pt>
                  <c:pt idx="13">
                    <c:v>1.5</c:v>
                  </c:pt>
                  <c:pt idx="14">
                    <c:v>1</c:v>
                  </c:pt>
                  <c:pt idx="15">
                    <c:v>1</c:v>
                  </c:pt>
                  <c:pt idx="16">
                    <c:v>1</c:v>
                  </c:pt>
                  <c:pt idx="17">
                    <c:v>1</c:v>
                  </c:pt>
                  <c:pt idx="18">
                    <c:v>1</c:v>
                  </c:pt>
                  <c:pt idx="19">
                    <c:v>1</c:v>
                  </c:pt>
                  <c:pt idx="2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'Data Leaf &amp; Pollen'!$U$4:$U$24</c:f>
                <c:numCache>
                  <c:formatCode>General</c:formatCode>
                  <c:ptCount val="21"/>
                  <c:pt idx="0">
                    <c:v>8.4499999999999993</c:v>
                  </c:pt>
                  <c:pt idx="1">
                    <c:v>7.1000000000000005</c:v>
                  </c:pt>
                  <c:pt idx="2">
                    <c:v>5.4</c:v>
                  </c:pt>
                  <c:pt idx="3">
                    <c:v>8.2000000000000011</c:v>
                  </c:pt>
                  <c:pt idx="4">
                    <c:v>1.4000000000000004</c:v>
                  </c:pt>
                  <c:pt idx="5">
                    <c:v>11.4</c:v>
                  </c:pt>
                  <c:pt idx="6">
                    <c:v>0.50000000000000011</c:v>
                  </c:pt>
                  <c:pt idx="7">
                    <c:v>0.70000000000000007</c:v>
                  </c:pt>
                  <c:pt idx="8">
                    <c:v>1.7499999999999991</c:v>
                  </c:pt>
                  <c:pt idx="9">
                    <c:v>2.7999999999999989</c:v>
                  </c:pt>
                  <c:pt idx="10">
                    <c:v>3.6999999999999993</c:v>
                  </c:pt>
                  <c:pt idx="11">
                    <c:v>5.0499999999999989</c:v>
                  </c:pt>
                  <c:pt idx="12">
                    <c:v>4.1500000000000004</c:v>
                  </c:pt>
                  <c:pt idx="14">
                    <c:v>5.1000000000000014</c:v>
                  </c:pt>
                  <c:pt idx="15">
                    <c:v>0.10000000000000009</c:v>
                  </c:pt>
                  <c:pt idx="17">
                    <c:v>0.60000000000000009</c:v>
                  </c:pt>
                  <c:pt idx="18">
                    <c:v>3.9000000000000004</c:v>
                  </c:pt>
                  <c:pt idx="19">
                    <c:v>5.7500000000000009</c:v>
                  </c:pt>
                  <c:pt idx="20">
                    <c:v>3.5500000000000007</c:v>
                  </c:pt>
                </c:numCache>
              </c:numRef>
            </c:plus>
            <c:minus>
              <c:numRef>
                <c:f>'Data Leaf &amp; Pollen'!$U$4:$U$24</c:f>
                <c:numCache>
                  <c:formatCode>General</c:formatCode>
                  <c:ptCount val="21"/>
                  <c:pt idx="0">
                    <c:v>8.4499999999999993</c:v>
                  </c:pt>
                  <c:pt idx="1">
                    <c:v>7.1000000000000005</c:v>
                  </c:pt>
                  <c:pt idx="2">
                    <c:v>5.4</c:v>
                  </c:pt>
                  <c:pt idx="3">
                    <c:v>8.2000000000000011</c:v>
                  </c:pt>
                  <c:pt idx="4">
                    <c:v>1.4000000000000004</c:v>
                  </c:pt>
                  <c:pt idx="5">
                    <c:v>11.4</c:v>
                  </c:pt>
                  <c:pt idx="6">
                    <c:v>0.50000000000000011</c:v>
                  </c:pt>
                  <c:pt idx="7">
                    <c:v>0.70000000000000007</c:v>
                  </c:pt>
                  <c:pt idx="8">
                    <c:v>1.7499999999999991</c:v>
                  </c:pt>
                  <c:pt idx="9">
                    <c:v>2.7999999999999989</c:v>
                  </c:pt>
                  <c:pt idx="10">
                    <c:v>3.6999999999999993</c:v>
                  </c:pt>
                  <c:pt idx="11">
                    <c:v>5.0499999999999989</c:v>
                  </c:pt>
                  <c:pt idx="12">
                    <c:v>4.1500000000000004</c:v>
                  </c:pt>
                  <c:pt idx="14">
                    <c:v>5.1000000000000014</c:v>
                  </c:pt>
                  <c:pt idx="15">
                    <c:v>0.10000000000000009</c:v>
                  </c:pt>
                  <c:pt idx="17">
                    <c:v>0.60000000000000009</c:v>
                  </c:pt>
                  <c:pt idx="18">
                    <c:v>3.9000000000000004</c:v>
                  </c:pt>
                  <c:pt idx="19">
                    <c:v>5.7500000000000009</c:v>
                  </c:pt>
                  <c:pt idx="20">
                    <c:v>3.5500000000000007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'Data Leaf &amp; Pollen'!$S$4:$S$24</c:f>
              <c:numCache>
                <c:formatCode>General</c:formatCode>
                <c:ptCount val="21"/>
                <c:pt idx="0">
                  <c:v>11.55</c:v>
                </c:pt>
                <c:pt idx="1">
                  <c:v>6.8</c:v>
                </c:pt>
                <c:pt idx="2">
                  <c:v>7.1</c:v>
                </c:pt>
                <c:pt idx="3">
                  <c:v>8.1</c:v>
                </c:pt>
                <c:pt idx="4">
                  <c:v>2.2999999999999998</c:v>
                </c:pt>
                <c:pt idx="5">
                  <c:v>4.9000000000000004</c:v>
                </c:pt>
                <c:pt idx="6">
                  <c:v>0.6</c:v>
                </c:pt>
                <c:pt idx="7">
                  <c:v>0.4</c:v>
                </c:pt>
                <c:pt idx="8">
                  <c:v>7.95</c:v>
                </c:pt>
                <c:pt idx="9">
                  <c:v>12.8</c:v>
                </c:pt>
                <c:pt idx="10">
                  <c:v>13.3</c:v>
                </c:pt>
                <c:pt idx="11">
                  <c:v>10.55</c:v>
                </c:pt>
                <c:pt idx="12">
                  <c:v>9.15</c:v>
                </c:pt>
                <c:pt idx="14">
                  <c:v>8.1999999999999993</c:v>
                </c:pt>
                <c:pt idx="15">
                  <c:v>1</c:v>
                </c:pt>
                <c:pt idx="16">
                  <c:v>2.33</c:v>
                </c:pt>
                <c:pt idx="17">
                  <c:v>0.5</c:v>
                </c:pt>
                <c:pt idx="18">
                  <c:v>9.4</c:v>
                </c:pt>
                <c:pt idx="19">
                  <c:v>7.55</c:v>
                </c:pt>
                <c:pt idx="20">
                  <c:v>9.75</c:v>
                </c:pt>
              </c:numCache>
            </c:numRef>
          </c:xVal>
          <c:yVal>
            <c:numRef>
              <c:f>'Data Leaf &amp; Pollen'!$J$4:$J$24</c:f>
              <c:numCache>
                <c:formatCode>General</c:formatCode>
                <c:ptCount val="21"/>
                <c:pt idx="0">
                  <c:v>2.7</c:v>
                </c:pt>
                <c:pt idx="1">
                  <c:v>2.7</c:v>
                </c:pt>
                <c:pt idx="2" formatCode="0.0">
                  <c:v>3.59</c:v>
                </c:pt>
                <c:pt idx="3" formatCode="0.0">
                  <c:v>3.59</c:v>
                </c:pt>
                <c:pt idx="4" formatCode="0.0">
                  <c:v>4.4664999999999999</c:v>
                </c:pt>
                <c:pt idx="5" formatCode="0.0">
                  <c:v>4.4664999999999999</c:v>
                </c:pt>
                <c:pt idx="6" formatCode="0.0">
                  <c:v>4.4664999999999999</c:v>
                </c:pt>
                <c:pt idx="7" formatCode="0.0">
                  <c:v>5.1665000000000001</c:v>
                </c:pt>
                <c:pt idx="8" formatCode="0.0">
                  <c:v>6.2895000000000003</c:v>
                </c:pt>
                <c:pt idx="9" formatCode="0.0">
                  <c:v>8.4815000000000005</c:v>
                </c:pt>
                <c:pt idx="10" formatCode="0.0">
                  <c:v>8.4815000000000005</c:v>
                </c:pt>
                <c:pt idx="11" formatCode="0.0">
                  <c:v>7</c:v>
                </c:pt>
                <c:pt idx="12" formatCode="0.0">
                  <c:v>9.4380000000000006</c:v>
                </c:pt>
                <c:pt idx="13" formatCode="0.0">
                  <c:v>9.6999999999999993</c:v>
                </c:pt>
                <c:pt idx="14" formatCode="0.0">
                  <c:v>11.63</c:v>
                </c:pt>
                <c:pt idx="15" formatCode="0.0">
                  <c:v>11.63</c:v>
                </c:pt>
                <c:pt idx="16" formatCode="0.0">
                  <c:v>11.63</c:v>
                </c:pt>
                <c:pt idx="17" formatCode="0.0">
                  <c:v>11.63</c:v>
                </c:pt>
                <c:pt idx="18" formatCode="0.0">
                  <c:v>11.63</c:v>
                </c:pt>
                <c:pt idx="19" formatCode="0.0">
                  <c:v>11.63</c:v>
                </c:pt>
                <c:pt idx="20" formatCode="0.0">
                  <c:v>11.63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7DB-5846-B3EF-AEBBF77CB34C}"/>
            </c:ext>
          </c:extLst>
        </c:ser>
        <c:ser>
          <c:idx val="2"/>
          <c:order val="2"/>
          <c:tx>
            <c:v>WMT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'Data Leaf &amp; Pollen'!$K$4:$K$24</c:f>
                <c:numCache>
                  <c:formatCode>General</c:formatCode>
                  <c:ptCount val="21"/>
                  <c:pt idx="0">
                    <c:v>0.9</c:v>
                  </c:pt>
                  <c:pt idx="1">
                    <c:v>0.9</c:v>
                  </c:pt>
                  <c:pt idx="2">
                    <c:v>1.0099999999999998</c:v>
                  </c:pt>
                  <c:pt idx="3">
                    <c:v>1.0099999999999998</c:v>
                  </c:pt>
                  <c:pt idx="4">
                    <c:v>0.86649999999999983</c:v>
                  </c:pt>
                  <c:pt idx="5">
                    <c:v>0.5</c:v>
                  </c:pt>
                  <c:pt idx="6">
                    <c:v>0.86649999999999983</c:v>
                  </c:pt>
                  <c:pt idx="7">
                    <c:v>0.16650000000000009</c:v>
                  </c:pt>
                  <c:pt idx="8">
                    <c:v>0.95650000000000013</c:v>
                  </c:pt>
                  <c:pt idx="9">
                    <c:v>3.1485000000000003</c:v>
                  </c:pt>
                  <c:pt idx="10">
                    <c:v>3.1485000000000003</c:v>
                  </c:pt>
                  <c:pt idx="11">
                    <c:v>1</c:v>
                  </c:pt>
                  <c:pt idx="12">
                    <c:v>2.1920000000000002</c:v>
                  </c:pt>
                  <c:pt idx="13">
                    <c:v>1.5</c:v>
                  </c:pt>
                  <c:pt idx="14">
                    <c:v>1</c:v>
                  </c:pt>
                  <c:pt idx="15">
                    <c:v>1</c:v>
                  </c:pt>
                  <c:pt idx="16">
                    <c:v>1</c:v>
                  </c:pt>
                  <c:pt idx="17">
                    <c:v>1</c:v>
                  </c:pt>
                  <c:pt idx="18">
                    <c:v>1</c:v>
                  </c:pt>
                  <c:pt idx="19">
                    <c:v>1</c:v>
                  </c:pt>
                  <c:pt idx="20">
                    <c:v>1</c:v>
                  </c:pt>
                </c:numCache>
              </c:numRef>
            </c:plus>
            <c:minus>
              <c:numRef>
                <c:f>'Data Leaf &amp; Pollen'!$K$4:$K$24</c:f>
                <c:numCache>
                  <c:formatCode>General</c:formatCode>
                  <c:ptCount val="21"/>
                  <c:pt idx="0">
                    <c:v>0.9</c:v>
                  </c:pt>
                  <c:pt idx="1">
                    <c:v>0.9</c:v>
                  </c:pt>
                  <c:pt idx="2">
                    <c:v>1.0099999999999998</c:v>
                  </c:pt>
                  <c:pt idx="3">
                    <c:v>1.0099999999999998</c:v>
                  </c:pt>
                  <c:pt idx="4">
                    <c:v>0.86649999999999983</c:v>
                  </c:pt>
                  <c:pt idx="5">
                    <c:v>0.5</c:v>
                  </c:pt>
                  <c:pt idx="6">
                    <c:v>0.86649999999999983</c:v>
                  </c:pt>
                  <c:pt idx="7">
                    <c:v>0.16650000000000009</c:v>
                  </c:pt>
                  <c:pt idx="8">
                    <c:v>0.95650000000000013</c:v>
                  </c:pt>
                  <c:pt idx="9">
                    <c:v>3.1485000000000003</c:v>
                  </c:pt>
                  <c:pt idx="10">
                    <c:v>3.1485000000000003</c:v>
                  </c:pt>
                  <c:pt idx="11">
                    <c:v>1</c:v>
                  </c:pt>
                  <c:pt idx="12">
                    <c:v>2.1920000000000002</c:v>
                  </c:pt>
                  <c:pt idx="13">
                    <c:v>1.5</c:v>
                  </c:pt>
                  <c:pt idx="14">
                    <c:v>1</c:v>
                  </c:pt>
                  <c:pt idx="15">
                    <c:v>1</c:v>
                  </c:pt>
                  <c:pt idx="16">
                    <c:v>1</c:v>
                  </c:pt>
                  <c:pt idx="17">
                    <c:v>1</c:v>
                  </c:pt>
                  <c:pt idx="18">
                    <c:v>1</c:v>
                  </c:pt>
                  <c:pt idx="19">
                    <c:v>1</c:v>
                  </c:pt>
                  <c:pt idx="2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'Data Leaf &amp; Pollen'!$Y$4:$Y$24</c:f>
                <c:numCache>
                  <c:formatCode>General</c:formatCode>
                  <c:ptCount val="21"/>
                  <c:pt idx="0">
                    <c:v>4</c:v>
                  </c:pt>
                  <c:pt idx="1">
                    <c:v>4.5</c:v>
                  </c:pt>
                  <c:pt idx="2">
                    <c:v>2.3500000000000014</c:v>
                  </c:pt>
                  <c:pt idx="3">
                    <c:v>4.5</c:v>
                  </c:pt>
                  <c:pt idx="4">
                    <c:v>0.35000000000000142</c:v>
                  </c:pt>
                  <c:pt idx="5">
                    <c:v>3.3000000000000007</c:v>
                  </c:pt>
                  <c:pt idx="6">
                    <c:v>0.19999999999999929</c:v>
                  </c:pt>
                  <c:pt idx="7">
                    <c:v>3.0500000000000007</c:v>
                  </c:pt>
                  <c:pt idx="8">
                    <c:v>1.25</c:v>
                  </c:pt>
                  <c:pt idx="9">
                    <c:v>2.1499999999999986</c:v>
                  </c:pt>
                  <c:pt idx="10">
                    <c:v>2.1499999999999986</c:v>
                  </c:pt>
                  <c:pt idx="11">
                    <c:v>0.40000000000000213</c:v>
                  </c:pt>
                  <c:pt idx="12">
                    <c:v>1.7000000000000028</c:v>
                  </c:pt>
                  <c:pt idx="14">
                    <c:v>3.9500000000000028</c:v>
                  </c:pt>
                  <c:pt idx="15">
                    <c:v>1.3000000000000007</c:v>
                  </c:pt>
                  <c:pt idx="17">
                    <c:v>3.2000000000000028</c:v>
                  </c:pt>
                  <c:pt idx="18">
                    <c:v>0.40000000000000213</c:v>
                  </c:pt>
                  <c:pt idx="19">
                    <c:v>1.3500000000000014</c:v>
                  </c:pt>
                  <c:pt idx="20">
                    <c:v>0.90000000000000213</c:v>
                  </c:pt>
                </c:numCache>
              </c:numRef>
            </c:plus>
            <c:minus>
              <c:numRef>
                <c:f>'Data Leaf &amp; Pollen'!$Y$4:$Y$24</c:f>
                <c:numCache>
                  <c:formatCode>General</c:formatCode>
                  <c:ptCount val="21"/>
                  <c:pt idx="0">
                    <c:v>4</c:v>
                  </c:pt>
                  <c:pt idx="1">
                    <c:v>4.5</c:v>
                  </c:pt>
                  <c:pt idx="2">
                    <c:v>2.3500000000000014</c:v>
                  </c:pt>
                  <c:pt idx="3">
                    <c:v>4.5</c:v>
                  </c:pt>
                  <c:pt idx="4">
                    <c:v>0.35000000000000142</c:v>
                  </c:pt>
                  <c:pt idx="5">
                    <c:v>3.3000000000000007</c:v>
                  </c:pt>
                  <c:pt idx="6">
                    <c:v>0.19999999999999929</c:v>
                  </c:pt>
                  <c:pt idx="7">
                    <c:v>3.0500000000000007</c:v>
                  </c:pt>
                  <c:pt idx="8">
                    <c:v>1.25</c:v>
                  </c:pt>
                  <c:pt idx="9">
                    <c:v>2.1499999999999986</c:v>
                  </c:pt>
                  <c:pt idx="10">
                    <c:v>2.1499999999999986</c:v>
                  </c:pt>
                  <c:pt idx="11">
                    <c:v>0.40000000000000213</c:v>
                  </c:pt>
                  <c:pt idx="12">
                    <c:v>1.7000000000000028</c:v>
                  </c:pt>
                  <c:pt idx="14">
                    <c:v>3.9500000000000028</c:v>
                  </c:pt>
                  <c:pt idx="15">
                    <c:v>1.3000000000000007</c:v>
                  </c:pt>
                  <c:pt idx="17">
                    <c:v>3.2000000000000028</c:v>
                  </c:pt>
                  <c:pt idx="18">
                    <c:v>0.40000000000000213</c:v>
                  </c:pt>
                  <c:pt idx="19">
                    <c:v>1.3500000000000014</c:v>
                  </c:pt>
                  <c:pt idx="20">
                    <c:v>0.90000000000000213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'Data Leaf &amp; Pollen'!$W$4:$W$24</c:f>
              <c:numCache>
                <c:formatCode>General</c:formatCode>
                <c:ptCount val="21"/>
                <c:pt idx="0">
                  <c:v>24.6</c:v>
                </c:pt>
                <c:pt idx="1">
                  <c:v>24.1</c:v>
                </c:pt>
                <c:pt idx="2">
                  <c:v>25.95</c:v>
                </c:pt>
                <c:pt idx="3">
                  <c:v>24.1</c:v>
                </c:pt>
                <c:pt idx="4">
                  <c:v>23.95</c:v>
                </c:pt>
                <c:pt idx="5">
                  <c:v>25</c:v>
                </c:pt>
                <c:pt idx="6">
                  <c:v>27.5</c:v>
                </c:pt>
                <c:pt idx="7">
                  <c:v>24.75</c:v>
                </c:pt>
                <c:pt idx="8">
                  <c:v>24.85</c:v>
                </c:pt>
                <c:pt idx="9">
                  <c:v>25.75</c:v>
                </c:pt>
                <c:pt idx="10">
                  <c:v>25.75</c:v>
                </c:pt>
                <c:pt idx="11">
                  <c:v>27.7</c:v>
                </c:pt>
                <c:pt idx="12">
                  <c:v>26.4</c:v>
                </c:pt>
                <c:pt idx="14">
                  <c:v>24.65</c:v>
                </c:pt>
                <c:pt idx="15">
                  <c:v>26.8</c:v>
                </c:pt>
                <c:pt idx="16">
                  <c:v>22.6</c:v>
                </c:pt>
                <c:pt idx="17">
                  <c:v>24.9</c:v>
                </c:pt>
                <c:pt idx="18">
                  <c:v>27.7</c:v>
                </c:pt>
                <c:pt idx="19">
                  <c:v>26.75</c:v>
                </c:pt>
                <c:pt idx="20">
                  <c:v>27.4</c:v>
                </c:pt>
              </c:numCache>
            </c:numRef>
          </c:xVal>
          <c:yVal>
            <c:numRef>
              <c:f>'Data Leaf &amp; Pollen'!$J$4:$J$24</c:f>
              <c:numCache>
                <c:formatCode>General</c:formatCode>
                <c:ptCount val="21"/>
                <c:pt idx="0">
                  <c:v>2.7</c:v>
                </c:pt>
                <c:pt idx="1">
                  <c:v>2.7</c:v>
                </c:pt>
                <c:pt idx="2" formatCode="0.0">
                  <c:v>3.59</c:v>
                </c:pt>
                <c:pt idx="3" formatCode="0.0">
                  <c:v>3.59</c:v>
                </c:pt>
                <c:pt idx="4" formatCode="0.0">
                  <c:v>4.4664999999999999</c:v>
                </c:pt>
                <c:pt idx="5" formatCode="0.0">
                  <c:v>4.4664999999999999</c:v>
                </c:pt>
                <c:pt idx="6" formatCode="0.0">
                  <c:v>4.4664999999999999</c:v>
                </c:pt>
                <c:pt idx="7" formatCode="0.0">
                  <c:v>5.1665000000000001</c:v>
                </c:pt>
                <c:pt idx="8" formatCode="0.0">
                  <c:v>6.2895000000000003</c:v>
                </c:pt>
                <c:pt idx="9" formatCode="0.0">
                  <c:v>8.4815000000000005</c:v>
                </c:pt>
                <c:pt idx="10" formatCode="0.0">
                  <c:v>8.4815000000000005</c:v>
                </c:pt>
                <c:pt idx="11" formatCode="0.0">
                  <c:v>7</c:v>
                </c:pt>
                <c:pt idx="12" formatCode="0.0">
                  <c:v>9.4380000000000006</c:v>
                </c:pt>
                <c:pt idx="13" formatCode="0.0">
                  <c:v>9.6999999999999993</c:v>
                </c:pt>
                <c:pt idx="14" formatCode="0.0">
                  <c:v>11.63</c:v>
                </c:pt>
                <c:pt idx="15" formatCode="0.0">
                  <c:v>11.63</c:v>
                </c:pt>
                <c:pt idx="16" formatCode="0.0">
                  <c:v>11.63</c:v>
                </c:pt>
                <c:pt idx="17" formatCode="0.0">
                  <c:v>11.63</c:v>
                </c:pt>
                <c:pt idx="18" formatCode="0.0">
                  <c:v>11.63</c:v>
                </c:pt>
                <c:pt idx="19" formatCode="0.0">
                  <c:v>11.63</c:v>
                </c:pt>
                <c:pt idx="20" formatCode="0.0">
                  <c:v>11.63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7DB-5846-B3EF-AEBBF77CB3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770863"/>
        <c:axId val="1360617695"/>
      </c:scatterChart>
      <c:valAx>
        <c:axId val="240770863"/>
        <c:scaling>
          <c:orientation val="minMax"/>
          <c:min val="-1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venir Next" panose="020B0503020202020204" pitchFamily="34" charset="0"/>
                <a:ea typeface="+mn-ea"/>
                <a:cs typeface="+mn-cs"/>
              </a:defRPr>
            </a:pPr>
            <a:endParaRPr lang="en-DE"/>
          </a:p>
        </c:txPr>
        <c:crossAx val="1360617695"/>
        <c:crosses val="autoZero"/>
        <c:crossBetween val="midCat"/>
        <c:majorUnit val="5"/>
        <c:minorUnit val="1"/>
      </c:valAx>
      <c:valAx>
        <c:axId val="1360617695"/>
        <c:scaling>
          <c:orientation val="maxMin"/>
          <c:max val="13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venir Next" panose="020B0503020202020204" pitchFamily="34" charset="0"/>
                <a:ea typeface="+mn-ea"/>
                <a:cs typeface="+mn-cs"/>
              </a:defRPr>
            </a:pPr>
            <a:endParaRPr lang="en-DE"/>
          </a:p>
        </c:txPr>
        <c:crossAx val="240770863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Avenir Next" panose="020B0503020202020204" pitchFamily="34" charset="0"/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venir Next" panose="020B0503020202020204" pitchFamily="34" charset="0"/>
                <a:ea typeface="+mn-ea"/>
                <a:cs typeface="+mn-cs"/>
              </a:defRPr>
            </a:pPr>
            <a:r>
              <a:rPr lang="en-GB"/>
              <a:t>MAT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venir Next" panose="020B0503020202020204" pitchFamily="34" charset="0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'Data Leaf &amp; Pollen'!$K$4:$K$24</c:f>
                <c:numCache>
                  <c:formatCode>General</c:formatCode>
                  <c:ptCount val="21"/>
                  <c:pt idx="0">
                    <c:v>0.9</c:v>
                  </c:pt>
                  <c:pt idx="1">
                    <c:v>0.9</c:v>
                  </c:pt>
                  <c:pt idx="2">
                    <c:v>1.0099999999999998</c:v>
                  </c:pt>
                  <c:pt idx="3">
                    <c:v>1.0099999999999998</c:v>
                  </c:pt>
                  <c:pt idx="4">
                    <c:v>0.86649999999999983</c:v>
                  </c:pt>
                  <c:pt idx="5">
                    <c:v>0.5</c:v>
                  </c:pt>
                  <c:pt idx="6">
                    <c:v>0.86649999999999983</c:v>
                  </c:pt>
                  <c:pt idx="7">
                    <c:v>0.16650000000000009</c:v>
                  </c:pt>
                  <c:pt idx="8">
                    <c:v>0.95650000000000013</c:v>
                  </c:pt>
                  <c:pt idx="9">
                    <c:v>3.1485000000000003</c:v>
                  </c:pt>
                  <c:pt idx="10">
                    <c:v>3.1485000000000003</c:v>
                  </c:pt>
                  <c:pt idx="11">
                    <c:v>1</c:v>
                  </c:pt>
                  <c:pt idx="12">
                    <c:v>2.1920000000000002</c:v>
                  </c:pt>
                  <c:pt idx="13">
                    <c:v>1.5</c:v>
                  </c:pt>
                  <c:pt idx="14">
                    <c:v>1</c:v>
                  </c:pt>
                  <c:pt idx="15">
                    <c:v>1</c:v>
                  </c:pt>
                  <c:pt idx="16">
                    <c:v>1</c:v>
                  </c:pt>
                  <c:pt idx="17">
                    <c:v>1</c:v>
                  </c:pt>
                  <c:pt idx="18">
                    <c:v>1</c:v>
                  </c:pt>
                  <c:pt idx="19">
                    <c:v>1</c:v>
                  </c:pt>
                  <c:pt idx="20">
                    <c:v>1</c:v>
                  </c:pt>
                </c:numCache>
              </c:numRef>
            </c:plus>
            <c:minus>
              <c:numRef>
                <c:f>'Data Leaf &amp; Pollen'!$K$4:$K$24</c:f>
                <c:numCache>
                  <c:formatCode>General</c:formatCode>
                  <c:ptCount val="21"/>
                  <c:pt idx="0">
                    <c:v>0.9</c:v>
                  </c:pt>
                  <c:pt idx="1">
                    <c:v>0.9</c:v>
                  </c:pt>
                  <c:pt idx="2">
                    <c:v>1.0099999999999998</c:v>
                  </c:pt>
                  <c:pt idx="3">
                    <c:v>1.0099999999999998</c:v>
                  </c:pt>
                  <c:pt idx="4">
                    <c:v>0.86649999999999983</c:v>
                  </c:pt>
                  <c:pt idx="5">
                    <c:v>0.5</c:v>
                  </c:pt>
                  <c:pt idx="6">
                    <c:v>0.86649999999999983</c:v>
                  </c:pt>
                  <c:pt idx="7">
                    <c:v>0.16650000000000009</c:v>
                  </c:pt>
                  <c:pt idx="8">
                    <c:v>0.95650000000000013</c:v>
                  </c:pt>
                  <c:pt idx="9">
                    <c:v>3.1485000000000003</c:v>
                  </c:pt>
                  <c:pt idx="10">
                    <c:v>3.1485000000000003</c:v>
                  </c:pt>
                  <c:pt idx="11">
                    <c:v>1</c:v>
                  </c:pt>
                  <c:pt idx="12">
                    <c:v>2.1920000000000002</c:v>
                  </c:pt>
                  <c:pt idx="13">
                    <c:v>1.5</c:v>
                  </c:pt>
                  <c:pt idx="14">
                    <c:v>1</c:v>
                  </c:pt>
                  <c:pt idx="15">
                    <c:v>1</c:v>
                  </c:pt>
                  <c:pt idx="16">
                    <c:v>1</c:v>
                  </c:pt>
                  <c:pt idx="17">
                    <c:v>1</c:v>
                  </c:pt>
                  <c:pt idx="18">
                    <c:v>1</c:v>
                  </c:pt>
                  <c:pt idx="19">
                    <c:v>1</c:v>
                  </c:pt>
                  <c:pt idx="2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'Data Leaf &amp; Pollen'!$Q$4:$Q$24</c:f>
                <c:numCache>
                  <c:formatCode>General</c:formatCode>
                  <c:ptCount val="21"/>
                  <c:pt idx="0">
                    <c:v>5.75</c:v>
                  </c:pt>
                  <c:pt idx="1">
                    <c:v>4.8999999999999986</c:v>
                  </c:pt>
                  <c:pt idx="2">
                    <c:v>2.5499999999999989</c:v>
                  </c:pt>
                  <c:pt idx="3">
                    <c:v>4</c:v>
                  </c:pt>
                  <c:pt idx="4">
                    <c:v>0.55000000000000071</c:v>
                  </c:pt>
                  <c:pt idx="5">
                    <c:v>5.5500000000000007</c:v>
                  </c:pt>
                  <c:pt idx="6">
                    <c:v>0.34999999999999787</c:v>
                  </c:pt>
                  <c:pt idx="7">
                    <c:v>0.5</c:v>
                  </c:pt>
                  <c:pt idx="8">
                    <c:v>0.30000000000000071</c:v>
                  </c:pt>
                  <c:pt idx="9">
                    <c:v>2.3499999999999979</c:v>
                  </c:pt>
                  <c:pt idx="10">
                    <c:v>4.0999999999999979</c:v>
                  </c:pt>
                  <c:pt idx="11">
                    <c:v>2.1500000000000021</c:v>
                  </c:pt>
                  <c:pt idx="12">
                    <c:v>2.8500000000000014</c:v>
                  </c:pt>
                  <c:pt idx="13">
                    <c:v>1.5999999999999996</c:v>
                  </c:pt>
                  <c:pt idx="14">
                    <c:v>3.75</c:v>
                  </c:pt>
                  <c:pt idx="15">
                    <c:v>0.70000000000000107</c:v>
                  </c:pt>
                  <c:pt idx="17">
                    <c:v>0.70000000000000107</c:v>
                  </c:pt>
                  <c:pt idx="18">
                    <c:v>1.8000000000000007</c:v>
                  </c:pt>
                  <c:pt idx="19">
                    <c:v>3.6500000000000021</c:v>
                  </c:pt>
                  <c:pt idx="20">
                    <c:v>2.1500000000000021</c:v>
                  </c:pt>
                </c:numCache>
              </c:numRef>
            </c:plus>
            <c:minus>
              <c:numRef>
                <c:f>'Data Leaf &amp; Pollen'!$Q$4:$Q$24</c:f>
                <c:numCache>
                  <c:formatCode>General</c:formatCode>
                  <c:ptCount val="21"/>
                  <c:pt idx="0">
                    <c:v>5.75</c:v>
                  </c:pt>
                  <c:pt idx="1">
                    <c:v>4.8999999999999986</c:v>
                  </c:pt>
                  <c:pt idx="2">
                    <c:v>2.5499999999999989</c:v>
                  </c:pt>
                  <c:pt idx="3">
                    <c:v>4</c:v>
                  </c:pt>
                  <c:pt idx="4">
                    <c:v>0.55000000000000071</c:v>
                  </c:pt>
                  <c:pt idx="5">
                    <c:v>5.5500000000000007</c:v>
                  </c:pt>
                  <c:pt idx="6">
                    <c:v>0.34999999999999787</c:v>
                  </c:pt>
                  <c:pt idx="7">
                    <c:v>0.5</c:v>
                  </c:pt>
                  <c:pt idx="8">
                    <c:v>0.30000000000000071</c:v>
                  </c:pt>
                  <c:pt idx="9">
                    <c:v>2.3499999999999979</c:v>
                  </c:pt>
                  <c:pt idx="10">
                    <c:v>4.0999999999999979</c:v>
                  </c:pt>
                  <c:pt idx="11">
                    <c:v>2.1500000000000021</c:v>
                  </c:pt>
                  <c:pt idx="12">
                    <c:v>2.8500000000000014</c:v>
                  </c:pt>
                  <c:pt idx="13">
                    <c:v>1.5999999999999996</c:v>
                  </c:pt>
                  <c:pt idx="14">
                    <c:v>3.75</c:v>
                  </c:pt>
                  <c:pt idx="15">
                    <c:v>0.70000000000000107</c:v>
                  </c:pt>
                  <c:pt idx="17">
                    <c:v>0.70000000000000107</c:v>
                  </c:pt>
                  <c:pt idx="18">
                    <c:v>1.8000000000000007</c:v>
                  </c:pt>
                  <c:pt idx="19">
                    <c:v>3.6500000000000021</c:v>
                  </c:pt>
                  <c:pt idx="20">
                    <c:v>2.1500000000000021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'Data Leaf &amp; Pollen'!$O$4:$O$24</c:f>
              <c:numCache>
                <c:formatCode>General</c:formatCode>
                <c:ptCount val="21"/>
                <c:pt idx="0">
                  <c:v>19.55</c:v>
                </c:pt>
                <c:pt idx="1">
                  <c:v>16.5</c:v>
                </c:pt>
                <c:pt idx="2">
                  <c:v>15.85</c:v>
                </c:pt>
                <c:pt idx="3">
                  <c:v>17.3</c:v>
                </c:pt>
                <c:pt idx="4">
                  <c:v>13.45</c:v>
                </c:pt>
                <c:pt idx="5">
                  <c:v>15.55</c:v>
                </c:pt>
                <c:pt idx="6">
                  <c:v>16.850000000000001</c:v>
                </c:pt>
                <c:pt idx="7">
                  <c:v>16.100000000000001</c:v>
                </c:pt>
                <c:pt idx="8">
                  <c:v>17.3</c:v>
                </c:pt>
                <c:pt idx="9">
                  <c:v>19.55</c:v>
                </c:pt>
                <c:pt idx="10">
                  <c:v>19.8</c:v>
                </c:pt>
                <c:pt idx="11">
                  <c:v>18.649999999999999</c:v>
                </c:pt>
                <c:pt idx="12">
                  <c:v>18.45</c:v>
                </c:pt>
                <c:pt idx="13">
                  <c:v>15.4</c:v>
                </c:pt>
                <c:pt idx="14">
                  <c:v>17.55</c:v>
                </c:pt>
                <c:pt idx="15">
                  <c:v>10.1</c:v>
                </c:pt>
                <c:pt idx="16">
                  <c:v>13.58</c:v>
                </c:pt>
                <c:pt idx="17">
                  <c:v>10.1</c:v>
                </c:pt>
                <c:pt idx="18">
                  <c:v>19</c:v>
                </c:pt>
                <c:pt idx="19">
                  <c:v>17.149999999999999</c:v>
                </c:pt>
                <c:pt idx="20">
                  <c:v>19.149999999999999</c:v>
                </c:pt>
              </c:numCache>
            </c:numRef>
          </c:xVal>
          <c:yVal>
            <c:numRef>
              <c:f>'Data Leaf &amp; Pollen'!$J$4:$J$24</c:f>
              <c:numCache>
                <c:formatCode>General</c:formatCode>
                <c:ptCount val="21"/>
                <c:pt idx="0">
                  <c:v>2.7</c:v>
                </c:pt>
                <c:pt idx="1">
                  <c:v>2.7</c:v>
                </c:pt>
                <c:pt idx="2" formatCode="0.0">
                  <c:v>3.59</c:v>
                </c:pt>
                <c:pt idx="3" formatCode="0.0">
                  <c:v>3.59</c:v>
                </c:pt>
                <c:pt idx="4" formatCode="0.0">
                  <c:v>4.4664999999999999</c:v>
                </c:pt>
                <c:pt idx="5" formatCode="0.0">
                  <c:v>4.4664999999999999</c:v>
                </c:pt>
                <c:pt idx="6" formatCode="0.0">
                  <c:v>4.4664999999999999</c:v>
                </c:pt>
                <c:pt idx="7" formatCode="0.0">
                  <c:v>5.1665000000000001</c:v>
                </c:pt>
                <c:pt idx="8" formatCode="0.0">
                  <c:v>6.2895000000000003</c:v>
                </c:pt>
                <c:pt idx="9" formatCode="0.0">
                  <c:v>8.4815000000000005</c:v>
                </c:pt>
                <c:pt idx="10" formatCode="0.0">
                  <c:v>8.4815000000000005</c:v>
                </c:pt>
                <c:pt idx="11" formatCode="0.0">
                  <c:v>7</c:v>
                </c:pt>
                <c:pt idx="12" formatCode="0.0">
                  <c:v>9.4380000000000006</c:v>
                </c:pt>
                <c:pt idx="13" formatCode="0.0">
                  <c:v>9.6999999999999993</c:v>
                </c:pt>
                <c:pt idx="14" formatCode="0.0">
                  <c:v>11.63</c:v>
                </c:pt>
                <c:pt idx="15" formatCode="0.0">
                  <c:v>11.63</c:v>
                </c:pt>
                <c:pt idx="16" formatCode="0.0">
                  <c:v>11.63</c:v>
                </c:pt>
                <c:pt idx="17" formatCode="0.0">
                  <c:v>11.63</c:v>
                </c:pt>
                <c:pt idx="18" formatCode="0.0">
                  <c:v>11.63</c:v>
                </c:pt>
                <c:pt idx="19" formatCode="0.0">
                  <c:v>11.63</c:v>
                </c:pt>
                <c:pt idx="20" formatCode="0.0">
                  <c:v>11.63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61-A14A-955C-9E06DC89E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770863"/>
        <c:axId val="1360617695"/>
      </c:scatterChart>
      <c:valAx>
        <c:axId val="240770863"/>
        <c:scaling>
          <c:orientation val="minMax"/>
          <c:max val="26"/>
          <c:min val="8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venir Next" panose="020B0503020202020204" pitchFamily="34" charset="0"/>
                <a:ea typeface="+mn-ea"/>
                <a:cs typeface="+mn-cs"/>
              </a:defRPr>
            </a:pPr>
            <a:endParaRPr lang="en-DE"/>
          </a:p>
        </c:txPr>
        <c:crossAx val="1360617695"/>
        <c:crosses val="autoZero"/>
        <c:crossBetween val="midCat"/>
        <c:majorUnit val="2"/>
        <c:minorUnit val="1"/>
      </c:valAx>
      <c:valAx>
        <c:axId val="1360617695"/>
        <c:scaling>
          <c:orientation val="maxMin"/>
          <c:max val="13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venir Next" panose="020B0503020202020204" pitchFamily="34" charset="0"/>
                <a:ea typeface="+mn-ea"/>
                <a:cs typeface="+mn-cs"/>
              </a:defRPr>
            </a:pPr>
            <a:endParaRPr lang="en-DE"/>
          </a:p>
        </c:txPr>
        <c:crossAx val="240770863"/>
        <c:crossesAt val="-5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Avenir Next" panose="020B0503020202020204" pitchFamily="34" charset="0"/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venir Next" panose="020B0503020202020204" pitchFamily="34" charset="0"/>
                <a:ea typeface="+mn-ea"/>
                <a:cs typeface="+mn-cs"/>
              </a:defRPr>
            </a:pPr>
            <a:r>
              <a:rPr lang="en-GB"/>
              <a:t>CMT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venir Next" panose="020B0503020202020204" pitchFamily="34" charset="0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CMT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4D8BF8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'Data Leaf &amp; Pollen'!$K$4:$K$24</c:f>
                <c:numCache>
                  <c:formatCode>General</c:formatCode>
                  <c:ptCount val="21"/>
                  <c:pt idx="0">
                    <c:v>0.9</c:v>
                  </c:pt>
                  <c:pt idx="1">
                    <c:v>0.9</c:v>
                  </c:pt>
                  <c:pt idx="2">
                    <c:v>1.0099999999999998</c:v>
                  </c:pt>
                  <c:pt idx="3">
                    <c:v>1.0099999999999998</c:v>
                  </c:pt>
                  <c:pt idx="4">
                    <c:v>0.86649999999999983</c:v>
                  </c:pt>
                  <c:pt idx="5">
                    <c:v>0.5</c:v>
                  </c:pt>
                  <c:pt idx="6">
                    <c:v>0.86649999999999983</c:v>
                  </c:pt>
                  <c:pt idx="7">
                    <c:v>0.16650000000000009</c:v>
                  </c:pt>
                  <c:pt idx="8">
                    <c:v>0.95650000000000013</c:v>
                  </c:pt>
                  <c:pt idx="9">
                    <c:v>3.1485000000000003</c:v>
                  </c:pt>
                  <c:pt idx="10">
                    <c:v>3.1485000000000003</c:v>
                  </c:pt>
                  <c:pt idx="11">
                    <c:v>1</c:v>
                  </c:pt>
                  <c:pt idx="12">
                    <c:v>2.1920000000000002</c:v>
                  </c:pt>
                  <c:pt idx="13">
                    <c:v>1.5</c:v>
                  </c:pt>
                  <c:pt idx="14">
                    <c:v>1</c:v>
                  </c:pt>
                  <c:pt idx="15">
                    <c:v>1</c:v>
                  </c:pt>
                  <c:pt idx="16">
                    <c:v>1</c:v>
                  </c:pt>
                  <c:pt idx="17">
                    <c:v>1</c:v>
                  </c:pt>
                  <c:pt idx="18">
                    <c:v>1</c:v>
                  </c:pt>
                  <c:pt idx="19">
                    <c:v>1</c:v>
                  </c:pt>
                  <c:pt idx="20">
                    <c:v>1</c:v>
                  </c:pt>
                </c:numCache>
              </c:numRef>
            </c:plus>
            <c:minus>
              <c:numRef>
                <c:f>'Data Leaf &amp; Pollen'!$K$4:$K$24</c:f>
                <c:numCache>
                  <c:formatCode>General</c:formatCode>
                  <c:ptCount val="21"/>
                  <c:pt idx="0">
                    <c:v>0.9</c:v>
                  </c:pt>
                  <c:pt idx="1">
                    <c:v>0.9</c:v>
                  </c:pt>
                  <c:pt idx="2">
                    <c:v>1.0099999999999998</c:v>
                  </c:pt>
                  <c:pt idx="3">
                    <c:v>1.0099999999999998</c:v>
                  </c:pt>
                  <c:pt idx="4">
                    <c:v>0.86649999999999983</c:v>
                  </c:pt>
                  <c:pt idx="5">
                    <c:v>0.5</c:v>
                  </c:pt>
                  <c:pt idx="6">
                    <c:v>0.86649999999999983</c:v>
                  </c:pt>
                  <c:pt idx="7">
                    <c:v>0.16650000000000009</c:v>
                  </c:pt>
                  <c:pt idx="8">
                    <c:v>0.95650000000000013</c:v>
                  </c:pt>
                  <c:pt idx="9">
                    <c:v>3.1485000000000003</c:v>
                  </c:pt>
                  <c:pt idx="10">
                    <c:v>3.1485000000000003</c:v>
                  </c:pt>
                  <c:pt idx="11">
                    <c:v>1</c:v>
                  </c:pt>
                  <c:pt idx="12">
                    <c:v>2.1920000000000002</c:v>
                  </c:pt>
                  <c:pt idx="13">
                    <c:v>1.5</c:v>
                  </c:pt>
                  <c:pt idx="14">
                    <c:v>1</c:v>
                  </c:pt>
                  <c:pt idx="15">
                    <c:v>1</c:v>
                  </c:pt>
                  <c:pt idx="16">
                    <c:v>1</c:v>
                  </c:pt>
                  <c:pt idx="17">
                    <c:v>1</c:v>
                  </c:pt>
                  <c:pt idx="18">
                    <c:v>1</c:v>
                  </c:pt>
                  <c:pt idx="19">
                    <c:v>1</c:v>
                  </c:pt>
                  <c:pt idx="2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'Data Leaf &amp; Pollen'!$U$4:$U$24</c:f>
                <c:numCache>
                  <c:formatCode>General</c:formatCode>
                  <c:ptCount val="21"/>
                  <c:pt idx="0">
                    <c:v>8.4499999999999993</c:v>
                  </c:pt>
                  <c:pt idx="1">
                    <c:v>7.1000000000000005</c:v>
                  </c:pt>
                  <c:pt idx="2">
                    <c:v>5.4</c:v>
                  </c:pt>
                  <c:pt idx="3">
                    <c:v>8.2000000000000011</c:v>
                  </c:pt>
                  <c:pt idx="4">
                    <c:v>1.4000000000000004</c:v>
                  </c:pt>
                  <c:pt idx="5">
                    <c:v>11.4</c:v>
                  </c:pt>
                  <c:pt idx="6">
                    <c:v>0.50000000000000011</c:v>
                  </c:pt>
                  <c:pt idx="7">
                    <c:v>0.70000000000000007</c:v>
                  </c:pt>
                  <c:pt idx="8">
                    <c:v>1.7499999999999991</c:v>
                  </c:pt>
                  <c:pt idx="9">
                    <c:v>2.7999999999999989</c:v>
                  </c:pt>
                  <c:pt idx="10">
                    <c:v>3.6999999999999993</c:v>
                  </c:pt>
                  <c:pt idx="11">
                    <c:v>5.0499999999999989</c:v>
                  </c:pt>
                  <c:pt idx="12">
                    <c:v>4.1500000000000004</c:v>
                  </c:pt>
                  <c:pt idx="14">
                    <c:v>5.1000000000000014</c:v>
                  </c:pt>
                  <c:pt idx="15">
                    <c:v>0.10000000000000009</c:v>
                  </c:pt>
                  <c:pt idx="17">
                    <c:v>0.60000000000000009</c:v>
                  </c:pt>
                  <c:pt idx="18">
                    <c:v>3.9000000000000004</c:v>
                  </c:pt>
                  <c:pt idx="19">
                    <c:v>5.7500000000000009</c:v>
                  </c:pt>
                  <c:pt idx="20">
                    <c:v>3.5500000000000007</c:v>
                  </c:pt>
                </c:numCache>
              </c:numRef>
            </c:plus>
            <c:minus>
              <c:numRef>
                <c:f>'Data Leaf &amp; Pollen'!$U$4:$U$24</c:f>
                <c:numCache>
                  <c:formatCode>General</c:formatCode>
                  <c:ptCount val="21"/>
                  <c:pt idx="0">
                    <c:v>8.4499999999999993</c:v>
                  </c:pt>
                  <c:pt idx="1">
                    <c:v>7.1000000000000005</c:v>
                  </c:pt>
                  <c:pt idx="2">
                    <c:v>5.4</c:v>
                  </c:pt>
                  <c:pt idx="3">
                    <c:v>8.2000000000000011</c:v>
                  </c:pt>
                  <c:pt idx="4">
                    <c:v>1.4000000000000004</c:v>
                  </c:pt>
                  <c:pt idx="5">
                    <c:v>11.4</c:v>
                  </c:pt>
                  <c:pt idx="6">
                    <c:v>0.50000000000000011</c:v>
                  </c:pt>
                  <c:pt idx="7">
                    <c:v>0.70000000000000007</c:v>
                  </c:pt>
                  <c:pt idx="8">
                    <c:v>1.7499999999999991</c:v>
                  </c:pt>
                  <c:pt idx="9">
                    <c:v>2.7999999999999989</c:v>
                  </c:pt>
                  <c:pt idx="10">
                    <c:v>3.6999999999999993</c:v>
                  </c:pt>
                  <c:pt idx="11">
                    <c:v>5.0499999999999989</c:v>
                  </c:pt>
                  <c:pt idx="12">
                    <c:v>4.1500000000000004</c:v>
                  </c:pt>
                  <c:pt idx="14">
                    <c:v>5.1000000000000014</c:v>
                  </c:pt>
                  <c:pt idx="15">
                    <c:v>0.10000000000000009</c:v>
                  </c:pt>
                  <c:pt idx="17">
                    <c:v>0.60000000000000009</c:v>
                  </c:pt>
                  <c:pt idx="18">
                    <c:v>3.9000000000000004</c:v>
                  </c:pt>
                  <c:pt idx="19">
                    <c:v>5.7500000000000009</c:v>
                  </c:pt>
                  <c:pt idx="20">
                    <c:v>3.5500000000000007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'Data Leaf &amp; Pollen'!$S$4:$S$24</c:f>
              <c:numCache>
                <c:formatCode>General</c:formatCode>
                <c:ptCount val="21"/>
                <c:pt idx="0">
                  <c:v>11.55</c:v>
                </c:pt>
                <c:pt idx="1">
                  <c:v>6.8</c:v>
                </c:pt>
                <c:pt idx="2">
                  <c:v>7.1</c:v>
                </c:pt>
                <c:pt idx="3">
                  <c:v>8.1</c:v>
                </c:pt>
                <c:pt idx="4">
                  <c:v>2.2999999999999998</c:v>
                </c:pt>
                <c:pt idx="5">
                  <c:v>4.9000000000000004</c:v>
                </c:pt>
                <c:pt idx="6">
                  <c:v>0.6</c:v>
                </c:pt>
                <c:pt idx="7">
                  <c:v>0.4</c:v>
                </c:pt>
                <c:pt idx="8">
                  <c:v>7.95</c:v>
                </c:pt>
                <c:pt idx="9">
                  <c:v>12.8</c:v>
                </c:pt>
                <c:pt idx="10">
                  <c:v>13.3</c:v>
                </c:pt>
                <c:pt idx="11">
                  <c:v>10.55</c:v>
                </c:pt>
                <c:pt idx="12">
                  <c:v>9.15</c:v>
                </c:pt>
                <c:pt idx="14">
                  <c:v>8.1999999999999993</c:v>
                </c:pt>
                <c:pt idx="15">
                  <c:v>1</c:v>
                </c:pt>
                <c:pt idx="16">
                  <c:v>2.33</c:v>
                </c:pt>
                <c:pt idx="17">
                  <c:v>0.5</c:v>
                </c:pt>
                <c:pt idx="18">
                  <c:v>9.4</c:v>
                </c:pt>
                <c:pt idx="19">
                  <c:v>7.55</c:v>
                </c:pt>
                <c:pt idx="20">
                  <c:v>9.75</c:v>
                </c:pt>
              </c:numCache>
            </c:numRef>
          </c:xVal>
          <c:yVal>
            <c:numRef>
              <c:f>'Data Leaf &amp; Pollen'!$J$4:$J$24</c:f>
              <c:numCache>
                <c:formatCode>General</c:formatCode>
                <c:ptCount val="21"/>
                <c:pt idx="0">
                  <c:v>2.7</c:v>
                </c:pt>
                <c:pt idx="1">
                  <c:v>2.7</c:v>
                </c:pt>
                <c:pt idx="2" formatCode="0.0">
                  <c:v>3.59</c:v>
                </c:pt>
                <c:pt idx="3" formatCode="0.0">
                  <c:v>3.59</c:v>
                </c:pt>
                <c:pt idx="4" formatCode="0.0">
                  <c:v>4.4664999999999999</c:v>
                </c:pt>
                <c:pt idx="5" formatCode="0.0">
                  <c:v>4.4664999999999999</c:v>
                </c:pt>
                <c:pt idx="6" formatCode="0.0">
                  <c:v>4.4664999999999999</c:v>
                </c:pt>
                <c:pt idx="7" formatCode="0.0">
                  <c:v>5.1665000000000001</c:v>
                </c:pt>
                <c:pt idx="8" formatCode="0.0">
                  <c:v>6.2895000000000003</c:v>
                </c:pt>
                <c:pt idx="9" formatCode="0.0">
                  <c:v>8.4815000000000005</c:v>
                </c:pt>
                <c:pt idx="10" formatCode="0.0">
                  <c:v>8.4815000000000005</c:v>
                </c:pt>
                <c:pt idx="11" formatCode="0.0">
                  <c:v>7</c:v>
                </c:pt>
                <c:pt idx="12" formatCode="0.0">
                  <c:v>9.4380000000000006</c:v>
                </c:pt>
                <c:pt idx="13" formatCode="0.0">
                  <c:v>9.6999999999999993</c:v>
                </c:pt>
                <c:pt idx="14" formatCode="0.0">
                  <c:v>11.63</c:v>
                </c:pt>
                <c:pt idx="15" formatCode="0.0">
                  <c:v>11.63</c:v>
                </c:pt>
                <c:pt idx="16" formatCode="0.0">
                  <c:v>11.63</c:v>
                </c:pt>
                <c:pt idx="17" formatCode="0.0">
                  <c:v>11.63</c:v>
                </c:pt>
                <c:pt idx="18" formatCode="0.0">
                  <c:v>11.63</c:v>
                </c:pt>
                <c:pt idx="19" formatCode="0.0">
                  <c:v>11.63</c:v>
                </c:pt>
                <c:pt idx="20" formatCode="0.0">
                  <c:v>11.63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DFC-804E-AE89-A0FF4ACB9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770863"/>
        <c:axId val="1360617695"/>
      </c:scatterChart>
      <c:valAx>
        <c:axId val="240770863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venir Next" panose="020B0503020202020204" pitchFamily="34" charset="0"/>
                <a:ea typeface="+mn-ea"/>
                <a:cs typeface="+mn-cs"/>
              </a:defRPr>
            </a:pPr>
            <a:endParaRPr lang="en-DE"/>
          </a:p>
        </c:txPr>
        <c:crossAx val="1360617695"/>
        <c:crosses val="autoZero"/>
        <c:crossBetween val="midCat"/>
        <c:majorUnit val="5"/>
        <c:minorUnit val="1"/>
      </c:valAx>
      <c:valAx>
        <c:axId val="1360617695"/>
        <c:scaling>
          <c:orientation val="maxMin"/>
          <c:max val="13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venir Next" panose="020B0503020202020204" pitchFamily="34" charset="0"/>
                <a:ea typeface="+mn-ea"/>
                <a:cs typeface="+mn-cs"/>
              </a:defRPr>
            </a:pPr>
            <a:endParaRPr lang="en-DE"/>
          </a:p>
        </c:txPr>
        <c:crossAx val="240770863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Avenir Next" panose="020B0503020202020204" pitchFamily="34" charset="0"/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254000</xdr:colOff>
      <xdr:row>5</xdr:row>
      <xdr:rowOff>0</xdr:rowOff>
    </xdr:from>
    <xdr:to>
      <xdr:col>43</xdr:col>
      <xdr:colOff>400050</xdr:colOff>
      <xdr:row>30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F5667D7-FA8A-444A-A96B-2C01DC1439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12700</xdr:colOff>
      <xdr:row>5</xdr:row>
      <xdr:rowOff>0</xdr:rowOff>
    </xdr:from>
    <xdr:to>
      <xdr:col>30</xdr:col>
      <xdr:colOff>323850</xdr:colOff>
      <xdr:row>30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98771F2-5C68-EA4F-A2B4-5059CE1CE6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0</xdr:colOff>
      <xdr:row>5</xdr:row>
      <xdr:rowOff>0</xdr:rowOff>
    </xdr:from>
    <xdr:to>
      <xdr:col>37</xdr:col>
      <xdr:colOff>146050</xdr:colOff>
      <xdr:row>30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F3F0353-3C23-3F47-A260-906D4C065D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1"/>
  <sheetViews>
    <sheetView tabSelected="1" topLeftCell="H1" zoomScale="85" zoomScaleNormal="85" workbookViewId="0">
      <selection activeCell="W39" sqref="W39"/>
    </sheetView>
  </sheetViews>
  <sheetFormatPr baseColWidth="10" defaultColWidth="8.83203125" defaultRowHeight="15" x14ac:dyDescent="0.2"/>
  <cols>
    <col min="1" max="1" width="29.83203125" customWidth="1"/>
    <col min="2" max="2" width="55.6640625" customWidth="1"/>
    <col min="5" max="5" width="28.83203125" customWidth="1"/>
    <col min="6" max="6" width="28.1640625" bestFit="1" customWidth="1"/>
    <col min="7" max="7" width="84.33203125" bestFit="1" customWidth="1"/>
    <col min="8" max="8" width="11.5" bestFit="1" customWidth="1"/>
    <col min="9" max="9" width="11.83203125" bestFit="1" customWidth="1"/>
    <col min="10" max="10" width="17.5" bestFit="1" customWidth="1"/>
    <col min="11" max="11" width="11.83203125" customWidth="1"/>
    <col min="12" max="12" width="14" bestFit="1" customWidth="1"/>
    <col min="13" max="13" width="14.33203125" bestFit="1" customWidth="1"/>
    <col min="18" max="26" width="11.83203125" customWidth="1"/>
    <col min="30" max="30" width="50.6640625" bestFit="1" customWidth="1"/>
  </cols>
  <sheetData>
    <row r="1" spans="1:29" x14ac:dyDescent="0.2">
      <c r="A1" s="5" t="s">
        <v>147</v>
      </c>
    </row>
    <row r="2" spans="1:29" x14ac:dyDescent="0.2">
      <c r="A2" s="5" t="s">
        <v>146</v>
      </c>
    </row>
    <row r="3" spans="1:29" s="5" customFormat="1" x14ac:dyDescent="0.2">
      <c r="A3" s="5" t="s">
        <v>70</v>
      </c>
      <c r="B3" s="5" t="s">
        <v>90</v>
      </c>
      <c r="C3" s="5" t="s">
        <v>88</v>
      </c>
      <c r="D3" s="5" t="s">
        <v>89</v>
      </c>
      <c r="E3" s="5" t="s">
        <v>34</v>
      </c>
      <c r="F3" s="5" t="s">
        <v>71</v>
      </c>
      <c r="G3" s="5" t="s">
        <v>72</v>
      </c>
      <c r="H3" s="5" t="s">
        <v>52</v>
      </c>
      <c r="I3" s="5" t="s">
        <v>53</v>
      </c>
      <c r="J3" s="5" t="s">
        <v>54</v>
      </c>
      <c r="K3" s="5" t="s">
        <v>69</v>
      </c>
      <c r="L3" s="5" t="s">
        <v>44</v>
      </c>
      <c r="M3" s="5" t="s">
        <v>73</v>
      </c>
      <c r="N3" s="5" t="s">
        <v>0</v>
      </c>
      <c r="O3" s="5" t="s">
        <v>1</v>
      </c>
      <c r="P3" s="5" t="s">
        <v>2</v>
      </c>
      <c r="Q3" s="5" t="s">
        <v>83</v>
      </c>
      <c r="R3" s="5" t="s">
        <v>38</v>
      </c>
      <c r="S3" s="5" t="s">
        <v>39</v>
      </c>
      <c r="T3" s="5" t="s">
        <v>40</v>
      </c>
      <c r="U3" s="5" t="s">
        <v>86</v>
      </c>
      <c r="V3" s="5" t="s">
        <v>41</v>
      </c>
      <c r="W3" s="5" t="s">
        <v>42</v>
      </c>
      <c r="X3" s="5" t="s">
        <v>43</v>
      </c>
      <c r="Y3" s="5" t="s">
        <v>87</v>
      </c>
      <c r="Z3" s="5" t="s">
        <v>78</v>
      </c>
      <c r="AA3" s="5" t="s">
        <v>3</v>
      </c>
      <c r="AB3" s="5" t="s">
        <v>4</v>
      </c>
      <c r="AC3" s="5" t="s">
        <v>5</v>
      </c>
    </row>
    <row r="4" spans="1:29" x14ac:dyDescent="0.2">
      <c r="A4" t="s">
        <v>47</v>
      </c>
      <c r="B4" s="6">
        <v>1.2</v>
      </c>
      <c r="C4" s="2">
        <v>37.700000000000003</v>
      </c>
      <c r="D4" s="2">
        <v>28.6</v>
      </c>
      <c r="E4" t="s">
        <v>50</v>
      </c>
      <c r="F4" t="s">
        <v>49</v>
      </c>
      <c r="H4">
        <v>3.6</v>
      </c>
      <c r="I4">
        <v>1.8</v>
      </c>
      <c r="J4">
        <v>2.7</v>
      </c>
      <c r="K4">
        <v>0.9</v>
      </c>
      <c r="L4">
        <v>10</v>
      </c>
      <c r="M4" t="s">
        <v>6</v>
      </c>
      <c r="N4">
        <v>13.8</v>
      </c>
      <c r="O4">
        <v>19.55</v>
      </c>
      <c r="P4">
        <v>25.3</v>
      </c>
      <c r="Q4">
        <f>P4-O4</f>
        <v>5.75</v>
      </c>
      <c r="R4">
        <v>3.1</v>
      </c>
      <c r="S4">
        <v>11.55</v>
      </c>
      <c r="T4">
        <v>20</v>
      </c>
      <c r="U4">
        <f>T4-S4</f>
        <v>8.4499999999999993</v>
      </c>
      <c r="V4">
        <v>20.6</v>
      </c>
      <c r="W4">
        <v>24.6</v>
      </c>
      <c r="X4">
        <v>28.6</v>
      </c>
      <c r="Y4">
        <f>X4-W4</f>
        <v>4</v>
      </c>
      <c r="Z4">
        <f t="shared" ref="Z4:Z16" si="0">W4-S4</f>
        <v>13.05</v>
      </c>
      <c r="AA4">
        <v>740</v>
      </c>
      <c r="AB4">
        <v>1349</v>
      </c>
      <c r="AC4">
        <v>1958</v>
      </c>
    </row>
    <row r="5" spans="1:29" x14ac:dyDescent="0.2">
      <c r="A5" t="s">
        <v>48</v>
      </c>
      <c r="B5" s="6">
        <v>1.2</v>
      </c>
      <c r="C5" s="2">
        <v>37.799999999999997</v>
      </c>
      <c r="D5" s="2">
        <v>28.7</v>
      </c>
      <c r="E5" t="s">
        <v>50</v>
      </c>
      <c r="F5" t="s">
        <v>49</v>
      </c>
      <c r="H5">
        <v>3.6</v>
      </c>
      <c r="I5">
        <v>1.8</v>
      </c>
      <c r="J5">
        <v>2.7</v>
      </c>
      <c r="K5">
        <v>0.9</v>
      </c>
      <c r="L5">
        <v>11</v>
      </c>
      <c r="M5" t="s">
        <v>6</v>
      </c>
      <c r="N5">
        <v>11.6</v>
      </c>
      <c r="O5">
        <v>16.5</v>
      </c>
      <c r="P5">
        <v>21.4</v>
      </c>
      <c r="Q5">
        <f t="shared" ref="Q5:Q24" si="1">P5-O5</f>
        <v>4.8999999999999986</v>
      </c>
      <c r="R5">
        <v>-0.3</v>
      </c>
      <c r="S5">
        <v>6.8</v>
      </c>
      <c r="T5">
        <v>13.9</v>
      </c>
      <c r="U5">
        <f t="shared" ref="U5:U24" si="2">T5-S5</f>
        <v>7.1000000000000005</v>
      </c>
      <c r="V5">
        <v>19.600000000000001</v>
      </c>
      <c r="W5">
        <v>24.1</v>
      </c>
      <c r="X5">
        <v>28.6</v>
      </c>
      <c r="Y5">
        <f t="shared" ref="Y5:Y24" si="3">X5-W5</f>
        <v>4.5</v>
      </c>
      <c r="Z5">
        <f t="shared" si="0"/>
        <v>17.3</v>
      </c>
      <c r="AA5">
        <v>450</v>
      </c>
      <c r="AB5">
        <v>1013.5</v>
      </c>
      <c r="AC5">
        <v>1577</v>
      </c>
    </row>
    <row r="6" spans="1:29" x14ac:dyDescent="0.2">
      <c r="A6" t="s">
        <v>31</v>
      </c>
      <c r="B6" s="6">
        <v>3.4</v>
      </c>
      <c r="C6" s="2">
        <v>40</v>
      </c>
      <c r="D6" s="2">
        <v>39.200000000000003</v>
      </c>
      <c r="E6" t="s">
        <v>51</v>
      </c>
      <c r="F6" t="s">
        <v>32</v>
      </c>
      <c r="H6" s="1">
        <v>4.5999999999999996</v>
      </c>
      <c r="I6" s="1">
        <v>2.58</v>
      </c>
      <c r="J6" s="2">
        <v>3.59</v>
      </c>
      <c r="K6" s="1">
        <v>1.0099999999999998</v>
      </c>
      <c r="L6" s="3">
        <v>21</v>
      </c>
      <c r="M6" t="s">
        <v>6</v>
      </c>
      <c r="N6">
        <v>13.3</v>
      </c>
      <c r="O6">
        <v>15.85</v>
      </c>
      <c r="P6">
        <v>18.399999999999999</v>
      </c>
      <c r="Q6">
        <f t="shared" si="1"/>
        <v>2.5499999999999989</v>
      </c>
      <c r="R6">
        <v>1.7</v>
      </c>
      <c r="S6">
        <v>7.1</v>
      </c>
      <c r="T6">
        <v>12.5</v>
      </c>
      <c r="U6">
        <f t="shared" si="2"/>
        <v>5.4</v>
      </c>
      <c r="V6">
        <v>23.6</v>
      </c>
      <c r="W6">
        <v>25.95</v>
      </c>
      <c r="X6">
        <v>28.3</v>
      </c>
      <c r="Y6">
        <f t="shared" si="3"/>
        <v>2.3500000000000014</v>
      </c>
      <c r="Z6">
        <f t="shared" si="0"/>
        <v>18.850000000000001</v>
      </c>
      <c r="AA6">
        <v>897</v>
      </c>
      <c r="AB6">
        <v>1237</v>
      </c>
      <c r="AC6">
        <v>1577</v>
      </c>
    </row>
    <row r="7" spans="1:29" x14ac:dyDescent="0.2">
      <c r="A7" t="s">
        <v>33</v>
      </c>
      <c r="B7" s="6">
        <v>4.5</v>
      </c>
      <c r="C7" s="2">
        <v>42.3</v>
      </c>
      <c r="D7" s="2">
        <v>40</v>
      </c>
      <c r="E7" t="s">
        <v>51</v>
      </c>
      <c r="F7" t="s">
        <v>32</v>
      </c>
      <c r="H7" s="1">
        <v>4.5999999999999996</v>
      </c>
      <c r="I7" s="1">
        <v>2.58</v>
      </c>
      <c r="J7" s="2">
        <v>3.59</v>
      </c>
      <c r="K7" s="1">
        <v>1.0099999999999998</v>
      </c>
      <c r="L7" s="3">
        <v>10</v>
      </c>
      <c r="M7" t="s">
        <v>6</v>
      </c>
      <c r="N7">
        <v>13.3</v>
      </c>
      <c r="O7">
        <v>17.3</v>
      </c>
      <c r="P7">
        <v>21.3</v>
      </c>
      <c r="Q7">
        <f t="shared" si="1"/>
        <v>4</v>
      </c>
      <c r="R7">
        <v>-0.1</v>
      </c>
      <c r="S7">
        <v>8.1</v>
      </c>
      <c r="T7">
        <v>16.3</v>
      </c>
      <c r="U7">
        <f t="shared" si="2"/>
        <v>8.2000000000000011</v>
      </c>
      <c r="V7">
        <v>19.600000000000001</v>
      </c>
      <c r="W7">
        <v>24.1</v>
      </c>
      <c r="X7">
        <v>28.6</v>
      </c>
      <c r="Y7">
        <f t="shared" si="3"/>
        <v>4.5</v>
      </c>
      <c r="Z7">
        <f t="shared" si="0"/>
        <v>16</v>
      </c>
      <c r="AA7">
        <v>897</v>
      </c>
      <c r="AB7">
        <v>1255</v>
      </c>
      <c r="AC7">
        <v>1613</v>
      </c>
    </row>
    <row r="8" spans="1:29" x14ac:dyDescent="0.2">
      <c r="A8" t="s">
        <v>20</v>
      </c>
      <c r="B8" s="6">
        <v>6</v>
      </c>
      <c r="C8" s="2">
        <v>34</v>
      </c>
      <c r="D8" s="2">
        <v>39.700000000000003</v>
      </c>
      <c r="E8" t="s">
        <v>51</v>
      </c>
      <c r="F8" t="s">
        <v>14</v>
      </c>
      <c r="H8" s="1">
        <v>5.3330000000000002</v>
      </c>
      <c r="I8" s="1">
        <v>3.6</v>
      </c>
      <c r="J8" s="2">
        <v>4.4664999999999999</v>
      </c>
      <c r="K8" s="1">
        <v>0.86649999999999983</v>
      </c>
      <c r="L8" s="3">
        <v>27</v>
      </c>
      <c r="M8" t="s">
        <v>6</v>
      </c>
      <c r="N8">
        <v>12.9</v>
      </c>
      <c r="O8">
        <v>13.45</v>
      </c>
      <c r="P8">
        <v>14</v>
      </c>
      <c r="Q8">
        <f t="shared" si="1"/>
        <v>0.55000000000000071</v>
      </c>
      <c r="R8">
        <v>0.9</v>
      </c>
      <c r="S8">
        <v>2.2999999999999998</v>
      </c>
      <c r="T8">
        <v>3.7</v>
      </c>
      <c r="U8">
        <f t="shared" si="2"/>
        <v>1.4000000000000004</v>
      </c>
      <c r="V8">
        <v>23.6</v>
      </c>
      <c r="W8">
        <v>23.95</v>
      </c>
      <c r="X8">
        <v>24.3</v>
      </c>
      <c r="Y8">
        <f t="shared" si="3"/>
        <v>0.35000000000000142</v>
      </c>
      <c r="Z8">
        <f t="shared" si="0"/>
        <v>21.65</v>
      </c>
      <c r="AA8">
        <v>1300</v>
      </c>
      <c r="AB8">
        <v>1368.5</v>
      </c>
      <c r="AC8">
        <v>1437</v>
      </c>
    </row>
    <row r="9" spans="1:29" x14ac:dyDescent="0.2">
      <c r="A9" t="s">
        <v>24</v>
      </c>
      <c r="B9" s="6">
        <v>6.7</v>
      </c>
      <c r="C9" s="2">
        <v>34.9</v>
      </c>
      <c r="D9" s="2">
        <v>38.4</v>
      </c>
      <c r="E9" t="s">
        <v>51</v>
      </c>
      <c r="F9" t="s">
        <v>14</v>
      </c>
      <c r="H9" s="1">
        <v>5</v>
      </c>
      <c r="I9" s="1">
        <v>4</v>
      </c>
      <c r="J9" s="2">
        <v>4.4664999999999999</v>
      </c>
      <c r="K9" s="1">
        <v>0.5</v>
      </c>
      <c r="L9" s="3">
        <v>13</v>
      </c>
      <c r="M9" t="s">
        <v>6</v>
      </c>
      <c r="N9">
        <v>10</v>
      </c>
      <c r="O9">
        <v>15.55</v>
      </c>
      <c r="P9">
        <v>21.1</v>
      </c>
      <c r="Q9">
        <f t="shared" si="1"/>
        <v>5.5500000000000007</v>
      </c>
      <c r="R9">
        <v>-6.5</v>
      </c>
      <c r="S9">
        <v>4.9000000000000004</v>
      </c>
      <c r="T9">
        <v>16.3</v>
      </c>
      <c r="U9">
        <f t="shared" si="2"/>
        <v>11.4</v>
      </c>
      <c r="V9">
        <v>21.7</v>
      </c>
      <c r="W9">
        <v>25</v>
      </c>
      <c r="X9">
        <v>28.3</v>
      </c>
      <c r="Y9">
        <f t="shared" si="3"/>
        <v>3.3000000000000007</v>
      </c>
      <c r="Z9">
        <f t="shared" si="0"/>
        <v>20.100000000000001</v>
      </c>
      <c r="AA9">
        <v>735</v>
      </c>
      <c r="AB9">
        <v>1045</v>
      </c>
      <c r="AC9">
        <v>1355</v>
      </c>
    </row>
    <row r="10" spans="1:29" x14ac:dyDescent="0.2">
      <c r="A10" t="s">
        <v>28</v>
      </c>
      <c r="B10" s="6">
        <v>6.8</v>
      </c>
      <c r="C10" s="2">
        <v>37.200000000000003</v>
      </c>
      <c r="D10" s="2">
        <v>38.200000000000003</v>
      </c>
      <c r="E10" t="s">
        <v>51</v>
      </c>
      <c r="F10" t="s">
        <v>14</v>
      </c>
      <c r="H10" s="1">
        <v>5.3330000000000002</v>
      </c>
      <c r="I10" s="1">
        <v>3.6</v>
      </c>
      <c r="J10" s="2">
        <v>4.4664999999999999</v>
      </c>
      <c r="K10" s="1">
        <v>0.86649999999999983</v>
      </c>
      <c r="L10" s="3">
        <v>21</v>
      </c>
      <c r="M10" t="s">
        <v>6</v>
      </c>
      <c r="N10">
        <v>16.5</v>
      </c>
      <c r="O10">
        <v>16.850000000000001</v>
      </c>
      <c r="P10">
        <v>17.2</v>
      </c>
      <c r="Q10">
        <f t="shared" si="1"/>
        <v>0.34999999999999787</v>
      </c>
      <c r="R10">
        <v>0.1</v>
      </c>
      <c r="S10">
        <v>0.6</v>
      </c>
      <c r="T10">
        <v>1.1000000000000001</v>
      </c>
      <c r="U10">
        <f t="shared" si="2"/>
        <v>0.50000000000000011</v>
      </c>
      <c r="V10">
        <v>27.3</v>
      </c>
      <c r="W10">
        <v>27.5</v>
      </c>
      <c r="X10">
        <v>27.7</v>
      </c>
      <c r="Y10">
        <f t="shared" si="3"/>
        <v>0.19999999999999929</v>
      </c>
      <c r="Z10">
        <f t="shared" si="0"/>
        <v>26.9</v>
      </c>
      <c r="AA10">
        <v>887</v>
      </c>
      <c r="AB10">
        <v>1203.5</v>
      </c>
      <c r="AC10">
        <v>1520</v>
      </c>
    </row>
    <row r="11" spans="1:29" x14ac:dyDescent="0.2">
      <c r="A11" t="s">
        <v>16</v>
      </c>
      <c r="B11" s="6">
        <v>6.9</v>
      </c>
      <c r="C11" s="2">
        <v>30.3</v>
      </c>
      <c r="D11" s="2">
        <v>38.1</v>
      </c>
      <c r="E11" t="s">
        <v>51</v>
      </c>
      <c r="F11" t="s">
        <v>45</v>
      </c>
      <c r="H11" s="1">
        <v>5.3330000000000002</v>
      </c>
      <c r="I11" s="1">
        <v>5</v>
      </c>
      <c r="J11" s="2">
        <v>5.1665000000000001</v>
      </c>
      <c r="K11" s="1">
        <v>0.16650000000000009</v>
      </c>
      <c r="L11" s="3">
        <v>29</v>
      </c>
      <c r="M11" t="s">
        <v>6</v>
      </c>
      <c r="N11">
        <v>15.6</v>
      </c>
      <c r="O11">
        <v>16.100000000000001</v>
      </c>
      <c r="P11">
        <v>16.600000000000001</v>
      </c>
      <c r="Q11">
        <f t="shared" si="1"/>
        <v>0.5</v>
      </c>
      <c r="R11">
        <v>-0.3</v>
      </c>
      <c r="S11">
        <v>0.4</v>
      </c>
      <c r="T11">
        <v>1.1000000000000001</v>
      </c>
      <c r="U11">
        <f t="shared" si="2"/>
        <v>0.70000000000000007</v>
      </c>
      <c r="V11">
        <v>21.7</v>
      </c>
      <c r="W11">
        <v>24.75</v>
      </c>
      <c r="X11">
        <v>27.8</v>
      </c>
      <c r="Y11">
        <f t="shared" si="3"/>
        <v>3.0500000000000007</v>
      </c>
      <c r="Z11">
        <f t="shared" si="0"/>
        <v>24.35</v>
      </c>
      <c r="AA11">
        <v>1300</v>
      </c>
      <c r="AB11">
        <v>1327.5</v>
      </c>
      <c r="AC11">
        <v>1355</v>
      </c>
    </row>
    <row r="12" spans="1:29" x14ac:dyDescent="0.2">
      <c r="A12" t="s">
        <v>20</v>
      </c>
      <c r="B12" s="6">
        <v>6</v>
      </c>
      <c r="C12" s="2">
        <v>34</v>
      </c>
      <c r="D12" s="2">
        <v>39.700000000000003</v>
      </c>
      <c r="E12" t="s">
        <v>51</v>
      </c>
      <c r="F12" t="s">
        <v>21</v>
      </c>
      <c r="H12" s="1">
        <v>7.2460000000000004</v>
      </c>
      <c r="I12" s="1">
        <v>5.3330000000000002</v>
      </c>
      <c r="J12" s="2">
        <v>6.2895000000000003</v>
      </c>
      <c r="K12" s="1">
        <v>0.95650000000000013</v>
      </c>
      <c r="L12" s="3">
        <v>26</v>
      </c>
      <c r="M12" t="s">
        <v>6</v>
      </c>
      <c r="N12">
        <v>17</v>
      </c>
      <c r="O12">
        <v>17.3</v>
      </c>
      <c r="P12">
        <v>17.600000000000001</v>
      </c>
      <c r="Q12">
        <f t="shared" si="1"/>
        <v>0.30000000000000071</v>
      </c>
      <c r="R12">
        <v>6.2</v>
      </c>
      <c r="S12">
        <v>7.95</v>
      </c>
      <c r="T12">
        <v>9.6999999999999993</v>
      </c>
      <c r="U12">
        <f t="shared" si="2"/>
        <v>1.7499999999999991</v>
      </c>
      <c r="V12">
        <v>23.6</v>
      </c>
      <c r="W12">
        <v>24.85</v>
      </c>
      <c r="X12">
        <v>26.1</v>
      </c>
      <c r="Y12">
        <f t="shared" si="3"/>
        <v>1.25</v>
      </c>
      <c r="Z12">
        <f t="shared" si="0"/>
        <v>16.900000000000002</v>
      </c>
      <c r="AA12">
        <v>803</v>
      </c>
      <c r="AB12">
        <v>1062.5</v>
      </c>
      <c r="AC12">
        <v>1322</v>
      </c>
    </row>
    <row r="13" spans="1:29" x14ac:dyDescent="0.2">
      <c r="A13" t="s">
        <v>26</v>
      </c>
      <c r="B13" s="6" t="s">
        <v>92</v>
      </c>
      <c r="C13" s="2">
        <v>36.1</v>
      </c>
      <c r="D13" s="2">
        <v>36.200000000000003</v>
      </c>
      <c r="E13" t="s">
        <v>50</v>
      </c>
      <c r="F13" t="s">
        <v>19</v>
      </c>
      <c r="H13" s="1">
        <v>11.63</v>
      </c>
      <c r="I13" s="1">
        <v>5.3330000000000002</v>
      </c>
      <c r="J13" s="2">
        <v>8.4815000000000005</v>
      </c>
      <c r="K13" s="1">
        <v>3.1485000000000003</v>
      </c>
      <c r="L13" s="3">
        <v>25</v>
      </c>
      <c r="M13" t="s">
        <v>6</v>
      </c>
      <c r="N13">
        <v>17.2</v>
      </c>
      <c r="O13">
        <v>19.55</v>
      </c>
      <c r="P13">
        <v>21.9</v>
      </c>
      <c r="Q13">
        <f t="shared" si="1"/>
        <v>2.3499999999999979</v>
      </c>
      <c r="R13">
        <v>10</v>
      </c>
      <c r="S13">
        <v>12.8</v>
      </c>
      <c r="T13">
        <v>15.6</v>
      </c>
      <c r="U13">
        <f t="shared" si="2"/>
        <v>2.7999999999999989</v>
      </c>
      <c r="V13">
        <v>23.6</v>
      </c>
      <c r="W13">
        <v>25.75</v>
      </c>
      <c r="X13">
        <v>27.9</v>
      </c>
      <c r="Y13">
        <f t="shared" si="3"/>
        <v>2.1499999999999986</v>
      </c>
      <c r="Z13">
        <f t="shared" si="0"/>
        <v>12.95</v>
      </c>
      <c r="AA13">
        <v>803</v>
      </c>
      <c r="AB13">
        <v>867.5</v>
      </c>
      <c r="AC13">
        <v>932</v>
      </c>
    </row>
    <row r="14" spans="1:29" x14ac:dyDescent="0.2">
      <c r="A14" t="s">
        <v>27</v>
      </c>
      <c r="B14" s="6" t="s">
        <v>92</v>
      </c>
      <c r="C14" s="2">
        <v>36.1</v>
      </c>
      <c r="D14" s="2">
        <v>36.299999999999997</v>
      </c>
      <c r="E14" t="s">
        <v>50</v>
      </c>
      <c r="F14" t="s">
        <v>19</v>
      </c>
      <c r="H14" s="1">
        <v>11.63</v>
      </c>
      <c r="I14" s="1">
        <v>5.3330000000000002</v>
      </c>
      <c r="J14" s="2">
        <v>8.4815000000000005</v>
      </c>
      <c r="K14" s="1">
        <v>3.1485000000000003</v>
      </c>
      <c r="L14" s="3">
        <v>21</v>
      </c>
      <c r="M14" t="s">
        <v>6</v>
      </c>
      <c r="N14">
        <v>15.7</v>
      </c>
      <c r="O14">
        <v>19.8</v>
      </c>
      <c r="P14">
        <v>23.9</v>
      </c>
      <c r="Q14">
        <f t="shared" si="1"/>
        <v>4.0999999999999979</v>
      </c>
      <c r="R14">
        <v>9.6</v>
      </c>
      <c r="S14">
        <v>13.3</v>
      </c>
      <c r="T14">
        <v>17</v>
      </c>
      <c r="U14">
        <f t="shared" si="2"/>
        <v>3.6999999999999993</v>
      </c>
      <c r="V14">
        <v>23.6</v>
      </c>
      <c r="W14">
        <v>25.75</v>
      </c>
      <c r="X14">
        <v>27.9</v>
      </c>
      <c r="Y14">
        <f t="shared" si="3"/>
        <v>2.1499999999999986</v>
      </c>
      <c r="Z14">
        <f t="shared" si="0"/>
        <v>12.45</v>
      </c>
      <c r="AA14">
        <v>803</v>
      </c>
      <c r="AB14">
        <v>867.5</v>
      </c>
      <c r="AC14">
        <v>932</v>
      </c>
    </row>
    <row r="15" spans="1:29" x14ac:dyDescent="0.2">
      <c r="A15" t="s">
        <v>29</v>
      </c>
      <c r="B15" s="6" t="s">
        <v>93</v>
      </c>
      <c r="C15" s="2">
        <v>37.299999999999997</v>
      </c>
      <c r="D15" s="2">
        <v>39.9</v>
      </c>
      <c r="E15" t="s">
        <v>51</v>
      </c>
      <c r="F15" t="s">
        <v>17</v>
      </c>
      <c r="G15" t="s">
        <v>148</v>
      </c>
      <c r="H15" s="1">
        <v>8</v>
      </c>
      <c r="I15" s="1">
        <v>6</v>
      </c>
      <c r="J15" s="2">
        <v>7</v>
      </c>
      <c r="K15" s="1">
        <v>1</v>
      </c>
      <c r="L15" s="3">
        <v>18</v>
      </c>
      <c r="M15" t="s">
        <v>6</v>
      </c>
      <c r="N15">
        <v>16.5</v>
      </c>
      <c r="O15">
        <v>18.649999999999999</v>
      </c>
      <c r="P15">
        <v>20.8</v>
      </c>
      <c r="Q15">
        <f t="shared" si="1"/>
        <v>2.1500000000000021</v>
      </c>
      <c r="R15">
        <v>5.5</v>
      </c>
      <c r="S15">
        <v>10.55</v>
      </c>
      <c r="T15">
        <v>15.6</v>
      </c>
      <c r="U15">
        <f t="shared" si="2"/>
        <v>5.0499999999999989</v>
      </c>
      <c r="V15">
        <v>27.3</v>
      </c>
      <c r="W15">
        <v>27.7</v>
      </c>
      <c r="X15">
        <v>28.1</v>
      </c>
      <c r="Y15">
        <f t="shared" si="3"/>
        <v>0.40000000000000213</v>
      </c>
      <c r="Z15">
        <f t="shared" si="0"/>
        <v>17.149999999999999</v>
      </c>
      <c r="AA15">
        <v>887</v>
      </c>
      <c r="AB15">
        <v>1203.5</v>
      </c>
      <c r="AC15">
        <v>1520</v>
      </c>
    </row>
    <row r="16" spans="1:29" x14ac:dyDescent="0.2">
      <c r="A16" t="s">
        <v>30</v>
      </c>
      <c r="B16" s="6" t="s">
        <v>94</v>
      </c>
      <c r="C16" s="2">
        <v>39</v>
      </c>
      <c r="D16" s="2">
        <v>38.700000000000003</v>
      </c>
      <c r="E16" t="s">
        <v>51</v>
      </c>
      <c r="F16" t="s">
        <v>17</v>
      </c>
      <c r="G16" t="s">
        <v>149</v>
      </c>
      <c r="H16" s="1">
        <v>11.63</v>
      </c>
      <c r="I16" s="1">
        <v>7.2460000000000004</v>
      </c>
      <c r="J16" s="2">
        <v>9.4380000000000006</v>
      </c>
      <c r="K16" s="1">
        <v>2.1920000000000002</v>
      </c>
      <c r="L16" s="3">
        <v>12</v>
      </c>
      <c r="M16" t="s">
        <v>6</v>
      </c>
      <c r="N16">
        <v>15.6</v>
      </c>
      <c r="O16">
        <v>18.45</v>
      </c>
      <c r="P16">
        <v>21.3</v>
      </c>
      <c r="Q16">
        <f t="shared" si="1"/>
        <v>2.8500000000000014</v>
      </c>
      <c r="R16">
        <v>5</v>
      </c>
      <c r="S16">
        <v>9.15</v>
      </c>
      <c r="T16">
        <v>13.3</v>
      </c>
      <c r="U16">
        <f t="shared" si="2"/>
        <v>4.1500000000000004</v>
      </c>
      <c r="V16">
        <v>24.7</v>
      </c>
      <c r="W16">
        <v>26.4</v>
      </c>
      <c r="X16">
        <v>28.1</v>
      </c>
      <c r="Y16">
        <f t="shared" si="3"/>
        <v>1.7000000000000028</v>
      </c>
      <c r="Z16">
        <f t="shared" si="0"/>
        <v>17.25</v>
      </c>
      <c r="AA16">
        <v>823</v>
      </c>
      <c r="AB16">
        <v>1198.5</v>
      </c>
      <c r="AC16">
        <v>1574</v>
      </c>
    </row>
    <row r="17" spans="1:29" x14ac:dyDescent="0.2">
      <c r="A17" t="s">
        <v>18</v>
      </c>
      <c r="B17" s="6" t="s">
        <v>95</v>
      </c>
      <c r="C17" s="2">
        <v>33.5</v>
      </c>
      <c r="D17" s="2">
        <v>40.9</v>
      </c>
      <c r="E17" t="s">
        <v>51</v>
      </c>
      <c r="F17" t="s">
        <v>19</v>
      </c>
      <c r="G17" t="s">
        <v>101</v>
      </c>
      <c r="H17" s="1">
        <v>11.2</v>
      </c>
      <c r="I17" s="1">
        <v>8.1999999999999993</v>
      </c>
      <c r="J17" s="2">
        <v>9.6999999999999993</v>
      </c>
      <c r="K17" s="1">
        <v>1.5</v>
      </c>
      <c r="L17" s="3" t="s">
        <v>46</v>
      </c>
      <c r="M17" t="s">
        <v>6</v>
      </c>
      <c r="N17">
        <v>13.8</v>
      </c>
      <c r="O17">
        <v>15.4</v>
      </c>
      <c r="P17">
        <v>17</v>
      </c>
      <c r="Q17">
        <f t="shared" si="1"/>
        <v>1.5999999999999996</v>
      </c>
      <c r="AA17">
        <v>823</v>
      </c>
      <c r="AB17">
        <v>877.5</v>
      </c>
      <c r="AC17">
        <v>932</v>
      </c>
    </row>
    <row r="18" spans="1:29" x14ac:dyDescent="0.2">
      <c r="A18" t="s">
        <v>9</v>
      </c>
      <c r="B18" s="6" t="s">
        <v>91</v>
      </c>
      <c r="C18" s="2">
        <v>27.7</v>
      </c>
      <c r="D18" s="2">
        <v>38</v>
      </c>
      <c r="E18" t="s">
        <v>50</v>
      </c>
      <c r="F18" t="s">
        <v>7</v>
      </c>
      <c r="H18" s="1">
        <v>12.63</v>
      </c>
      <c r="I18" s="1">
        <v>10.63</v>
      </c>
      <c r="J18" s="2">
        <v>11.63</v>
      </c>
      <c r="K18" s="1">
        <v>1</v>
      </c>
      <c r="L18" s="3">
        <v>10</v>
      </c>
      <c r="M18" t="s">
        <v>6</v>
      </c>
      <c r="N18">
        <v>13.8</v>
      </c>
      <c r="O18">
        <v>17.55</v>
      </c>
      <c r="P18">
        <v>21.3</v>
      </c>
      <c r="Q18">
        <f t="shared" si="1"/>
        <v>3.75</v>
      </c>
      <c r="R18">
        <v>3.1</v>
      </c>
      <c r="S18">
        <v>8.1999999999999993</v>
      </c>
      <c r="T18">
        <v>13.3</v>
      </c>
      <c r="U18">
        <f t="shared" si="2"/>
        <v>5.1000000000000014</v>
      </c>
      <c r="V18">
        <v>20.7</v>
      </c>
      <c r="W18">
        <v>24.65</v>
      </c>
      <c r="X18">
        <v>28.6</v>
      </c>
      <c r="Y18">
        <f t="shared" si="3"/>
        <v>3.9500000000000028</v>
      </c>
      <c r="Z18">
        <f t="shared" ref="Z18:Z24" si="4">W18-S18</f>
        <v>16.45</v>
      </c>
      <c r="AA18">
        <v>740</v>
      </c>
      <c r="AB18">
        <v>1176.5</v>
      </c>
      <c r="AC18">
        <v>1613</v>
      </c>
    </row>
    <row r="19" spans="1:29" x14ac:dyDescent="0.2">
      <c r="A19" t="s">
        <v>13</v>
      </c>
      <c r="B19" s="6" t="s">
        <v>96</v>
      </c>
      <c r="C19" s="2">
        <v>28</v>
      </c>
      <c r="D19" s="2">
        <v>38.1</v>
      </c>
      <c r="E19" t="s">
        <v>50</v>
      </c>
      <c r="F19" t="s">
        <v>12</v>
      </c>
      <c r="G19" t="s">
        <v>102</v>
      </c>
      <c r="H19" s="1">
        <v>12.63</v>
      </c>
      <c r="I19" s="1">
        <v>10.63</v>
      </c>
      <c r="J19" s="2">
        <v>11.63</v>
      </c>
      <c r="K19" s="1">
        <v>1</v>
      </c>
      <c r="L19" s="3">
        <v>28</v>
      </c>
      <c r="M19" t="s">
        <v>6</v>
      </c>
      <c r="N19">
        <v>9.4</v>
      </c>
      <c r="O19">
        <v>10.1</v>
      </c>
      <c r="P19">
        <v>10.8</v>
      </c>
      <c r="Q19">
        <f t="shared" si="1"/>
        <v>0.70000000000000107</v>
      </c>
      <c r="R19">
        <v>0.9</v>
      </c>
      <c r="S19">
        <v>1</v>
      </c>
      <c r="T19">
        <v>1.1000000000000001</v>
      </c>
      <c r="U19">
        <f t="shared" si="2"/>
        <v>0.10000000000000009</v>
      </c>
      <c r="V19">
        <v>25.4</v>
      </c>
      <c r="W19">
        <v>26.8</v>
      </c>
      <c r="X19">
        <v>28.1</v>
      </c>
      <c r="Y19">
        <f t="shared" si="3"/>
        <v>1.3000000000000007</v>
      </c>
      <c r="Z19">
        <f t="shared" si="4"/>
        <v>25.8</v>
      </c>
      <c r="AA19">
        <v>1183</v>
      </c>
      <c r="AB19">
        <v>1351.5</v>
      </c>
      <c r="AC19">
        <v>1520</v>
      </c>
    </row>
    <row r="20" spans="1:29" x14ac:dyDescent="0.2">
      <c r="A20" t="s">
        <v>11</v>
      </c>
      <c r="B20" s="6" t="s">
        <v>97</v>
      </c>
      <c r="C20" s="2">
        <v>27.9</v>
      </c>
      <c r="D20" s="2">
        <v>38</v>
      </c>
      <c r="E20" t="s">
        <v>50</v>
      </c>
      <c r="F20" t="s">
        <v>12</v>
      </c>
      <c r="G20" t="s">
        <v>103</v>
      </c>
      <c r="H20" s="1">
        <v>12.63</v>
      </c>
      <c r="I20" s="1">
        <v>10.63</v>
      </c>
      <c r="J20" s="2">
        <v>11.63</v>
      </c>
      <c r="K20" s="1">
        <v>1</v>
      </c>
      <c r="L20" s="3"/>
      <c r="M20" t="s">
        <v>6</v>
      </c>
      <c r="O20">
        <v>13.58</v>
      </c>
      <c r="S20">
        <v>2.33</v>
      </c>
      <c r="W20">
        <v>22.6</v>
      </c>
      <c r="Z20">
        <f t="shared" si="4"/>
        <v>20.270000000000003</v>
      </c>
      <c r="AB20">
        <v>1194</v>
      </c>
    </row>
    <row r="21" spans="1:29" x14ac:dyDescent="0.2">
      <c r="A21" t="s">
        <v>15</v>
      </c>
      <c r="B21" s="6" t="s">
        <v>96</v>
      </c>
      <c r="C21" s="2">
        <v>28.8</v>
      </c>
      <c r="D21" s="2">
        <v>37.700000000000003</v>
      </c>
      <c r="E21" t="s">
        <v>50</v>
      </c>
      <c r="F21" t="s">
        <v>12</v>
      </c>
      <c r="G21" t="s">
        <v>102</v>
      </c>
      <c r="H21" s="1">
        <v>12.63</v>
      </c>
      <c r="I21" s="1">
        <v>10.63</v>
      </c>
      <c r="J21" s="2">
        <v>11.63</v>
      </c>
      <c r="K21" s="1">
        <v>1</v>
      </c>
      <c r="L21" s="3"/>
      <c r="M21" t="s">
        <v>6</v>
      </c>
      <c r="N21">
        <v>9.4</v>
      </c>
      <c r="O21">
        <v>10.1</v>
      </c>
      <c r="P21">
        <v>10.8</v>
      </c>
      <c r="Q21">
        <f t="shared" si="1"/>
        <v>0.70000000000000107</v>
      </c>
      <c r="R21">
        <v>-0.1</v>
      </c>
      <c r="S21">
        <v>0.5</v>
      </c>
      <c r="T21">
        <v>1.1000000000000001</v>
      </c>
      <c r="U21">
        <f t="shared" si="2"/>
        <v>0.60000000000000009</v>
      </c>
      <c r="V21">
        <v>21.7</v>
      </c>
      <c r="W21">
        <v>24.9</v>
      </c>
      <c r="X21">
        <v>28.1</v>
      </c>
      <c r="Y21">
        <f t="shared" si="3"/>
        <v>3.2000000000000028</v>
      </c>
      <c r="Z21">
        <f t="shared" si="4"/>
        <v>24.4</v>
      </c>
      <c r="AA21">
        <v>1122</v>
      </c>
      <c r="AB21">
        <v>1321</v>
      </c>
      <c r="AC21">
        <v>1520</v>
      </c>
    </row>
    <row r="22" spans="1:29" x14ac:dyDescent="0.2">
      <c r="A22" t="s">
        <v>25</v>
      </c>
      <c r="B22" s="6" t="s">
        <v>98</v>
      </c>
      <c r="C22" s="2">
        <v>34.9</v>
      </c>
      <c r="D22" s="2">
        <v>38.799999999999997</v>
      </c>
      <c r="E22" t="s">
        <v>51</v>
      </c>
      <c r="F22" t="s">
        <v>12</v>
      </c>
      <c r="G22" t="s">
        <v>102</v>
      </c>
      <c r="H22" s="1">
        <v>12.63</v>
      </c>
      <c r="I22" s="1">
        <v>10.63</v>
      </c>
      <c r="J22" s="2">
        <v>11.63</v>
      </c>
      <c r="K22" s="1">
        <v>1</v>
      </c>
      <c r="L22" s="3">
        <v>24</v>
      </c>
      <c r="M22" t="s">
        <v>6</v>
      </c>
      <c r="N22">
        <v>17.2</v>
      </c>
      <c r="O22">
        <v>19</v>
      </c>
      <c r="P22">
        <v>20.8</v>
      </c>
      <c r="Q22">
        <f t="shared" si="1"/>
        <v>1.8000000000000007</v>
      </c>
      <c r="R22">
        <v>5.5</v>
      </c>
      <c r="S22">
        <v>9.4</v>
      </c>
      <c r="T22">
        <v>13.3</v>
      </c>
      <c r="U22">
        <f t="shared" si="2"/>
        <v>3.9000000000000004</v>
      </c>
      <c r="V22">
        <v>27.3</v>
      </c>
      <c r="W22">
        <v>27.7</v>
      </c>
      <c r="X22">
        <v>28.1</v>
      </c>
      <c r="Y22">
        <f t="shared" si="3"/>
        <v>0.40000000000000213</v>
      </c>
      <c r="Z22">
        <f t="shared" si="4"/>
        <v>18.299999999999997</v>
      </c>
      <c r="AA22">
        <v>1187</v>
      </c>
      <c r="AB22">
        <v>1380.5</v>
      </c>
      <c r="AC22">
        <v>1574</v>
      </c>
    </row>
    <row r="23" spans="1:29" x14ac:dyDescent="0.2">
      <c r="A23" t="s">
        <v>22</v>
      </c>
      <c r="B23" s="6" t="s">
        <v>99</v>
      </c>
      <c r="C23" s="2">
        <v>34.299999999999997</v>
      </c>
      <c r="D23" s="2">
        <v>38.9</v>
      </c>
      <c r="E23" t="s">
        <v>51</v>
      </c>
      <c r="F23" t="s">
        <v>23</v>
      </c>
      <c r="G23" t="s">
        <v>102</v>
      </c>
      <c r="H23" s="1">
        <v>12.63</v>
      </c>
      <c r="I23" s="1">
        <v>10.63</v>
      </c>
      <c r="J23" s="2">
        <v>11.63</v>
      </c>
      <c r="K23" s="1">
        <v>1</v>
      </c>
      <c r="L23" s="3">
        <v>16</v>
      </c>
      <c r="M23" t="s">
        <v>6</v>
      </c>
      <c r="N23">
        <v>13.5</v>
      </c>
      <c r="O23">
        <v>17.149999999999999</v>
      </c>
      <c r="P23">
        <v>20.8</v>
      </c>
      <c r="Q23">
        <f t="shared" si="1"/>
        <v>3.6500000000000021</v>
      </c>
      <c r="R23">
        <v>1.8</v>
      </c>
      <c r="S23">
        <v>7.55</v>
      </c>
      <c r="T23">
        <v>13.3</v>
      </c>
      <c r="U23">
        <f t="shared" si="2"/>
        <v>5.7500000000000009</v>
      </c>
      <c r="V23">
        <v>25.4</v>
      </c>
      <c r="W23">
        <v>26.75</v>
      </c>
      <c r="X23">
        <v>28.1</v>
      </c>
      <c r="Y23">
        <f t="shared" si="3"/>
        <v>1.3500000000000014</v>
      </c>
      <c r="Z23">
        <f t="shared" si="4"/>
        <v>19.2</v>
      </c>
      <c r="AA23">
        <v>1183</v>
      </c>
      <c r="AB23">
        <v>1269</v>
      </c>
      <c r="AC23">
        <v>1355</v>
      </c>
    </row>
    <row r="24" spans="1:29" x14ac:dyDescent="0.2">
      <c r="A24" t="s">
        <v>10</v>
      </c>
      <c r="B24" s="6" t="s">
        <v>100</v>
      </c>
      <c r="C24" s="2">
        <v>27.9</v>
      </c>
      <c r="D24" s="2">
        <v>37.299999999999997</v>
      </c>
      <c r="E24" t="s">
        <v>50</v>
      </c>
      <c r="F24" t="s">
        <v>8</v>
      </c>
      <c r="G24" t="s">
        <v>104</v>
      </c>
      <c r="H24" s="1">
        <v>12.63</v>
      </c>
      <c r="I24" s="1">
        <v>10.63</v>
      </c>
      <c r="J24" s="2">
        <v>11.63</v>
      </c>
      <c r="K24" s="1">
        <v>1</v>
      </c>
      <c r="L24" s="3">
        <v>30</v>
      </c>
      <c r="M24" t="s">
        <v>6</v>
      </c>
      <c r="N24">
        <v>17</v>
      </c>
      <c r="O24">
        <v>19.149999999999999</v>
      </c>
      <c r="P24">
        <v>21.3</v>
      </c>
      <c r="Q24">
        <f t="shared" si="1"/>
        <v>2.1500000000000021</v>
      </c>
      <c r="R24">
        <v>6.2</v>
      </c>
      <c r="S24">
        <v>9.75</v>
      </c>
      <c r="T24">
        <v>13.3</v>
      </c>
      <c r="U24">
        <f t="shared" si="2"/>
        <v>3.5500000000000007</v>
      </c>
      <c r="V24">
        <v>26.5</v>
      </c>
      <c r="W24">
        <v>27.4</v>
      </c>
      <c r="X24">
        <v>28.3</v>
      </c>
      <c r="Y24">
        <f t="shared" si="3"/>
        <v>0.90000000000000213</v>
      </c>
      <c r="Z24">
        <f t="shared" si="4"/>
        <v>17.649999999999999</v>
      </c>
      <c r="AA24">
        <v>1146</v>
      </c>
      <c r="AB24">
        <v>1234</v>
      </c>
      <c r="AC24">
        <v>1322</v>
      </c>
    </row>
    <row r="25" spans="1:29" x14ac:dyDescent="0.2">
      <c r="G25" s="1"/>
      <c r="H25" s="1"/>
      <c r="I25" s="2"/>
      <c r="J25" s="1"/>
      <c r="K25" s="2"/>
    </row>
    <row r="26" spans="1:29" x14ac:dyDescent="0.2">
      <c r="A26" t="s">
        <v>35</v>
      </c>
      <c r="B26" t="s">
        <v>82</v>
      </c>
    </row>
    <row r="27" spans="1:29" x14ac:dyDescent="0.2">
      <c r="A27" t="s">
        <v>55</v>
      </c>
      <c r="B27" t="s">
        <v>56</v>
      </c>
    </row>
    <row r="28" spans="1:29" x14ac:dyDescent="0.2">
      <c r="A28" t="s">
        <v>34</v>
      </c>
      <c r="B28" t="s">
        <v>61</v>
      </c>
    </row>
    <row r="29" spans="1:29" x14ac:dyDescent="0.2">
      <c r="A29" t="s">
        <v>71</v>
      </c>
      <c r="B29" t="s">
        <v>62</v>
      </c>
    </row>
    <row r="30" spans="1:29" x14ac:dyDescent="0.2">
      <c r="A30" t="s">
        <v>72</v>
      </c>
      <c r="B30" t="s">
        <v>63</v>
      </c>
    </row>
    <row r="31" spans="1:29" x14ac:dyDescent="0.2">
      <c r="A31" t="s">
        <v>36</v>
      </c>
      <c r="B31" t="s">
        <v>65</v>
      </c>
    </row>
    <row r="32" spans="1:29" x14ac:dyDescent="0.2">
      <c r="A32" t="s">
        <v>37</v>
      </c>
      <c r="B32" t="s">
        <v>66</v>
      </c>
    </row>
    <row r="33" spans="1:2" x14ac:dyDescent="0.2">
      <c r="A33" t="s">
        <v>67</v>
      </c>
      <c r="B33" t="s">
        <v>68</v>
      </c>
    </row>
    <row r="34" spans="1:2" x14ac:dyDescent="0.2">
      <c r="A34" t="s">
        <v>74</v>
      </c>
      <c r="B34" t="s">
        <v>75</v>
      </c>
    </row>
    <row r="35" spans="1:2" x14ac:dyDescent="0.2">
      <c r="A35" t="s">
        <v>90</v>
      </c>
      <c r="B35" t="s">
        <v>64</v>
      </c>
    </row>
    <row r="36" spans="1:2" x14ac:dyDescent="0.2">
      <c r="A36" t="s">
        <v>57</v>
      </c>
      <c r="B36" t="s">
        <v>58</v>
      </c>
    </row>
    <row r="37" spans="1:2" x14ac:dyDescent="0.2">
      <c r="A37" t="s">
        <v>76</v>
      </c>
      <c r="B37" t="s">
        <v>80</v>
      </c>
    </row>
    <row r="38" spans="1:2" x14ac:dyDescent="0.2">
      <c r="A38" t="s">
        <v>77</v>
      </c>
      <c r="B38" s="4" t="s">
        <v>81</v>
      </c>
    </row>
    <row r="39" spans="1:2" x14ac:dyDescent="0.2">
      <c r="A39" t="s">
        <v>78</v>
      </c>
      <c r="B39" t="s">
        <v>79</v>
      </c>
    </row>
    <row r="40" spans="1:2" x14ac:dyDescent="0.2">
      <c r="A40" t="s">
        <v>59</v>
      </c>
      <c r="B40" t="s">
        <v>60</v>
      </c>
    </row>
    <row r="41" spans="1:2" x14ac:dyDescent="0.2">
      <c r="A41" t="s">
        <v>84</v>
      </c>
      <c r="B41" t="s">
        <v>85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681C2-462E-8F48-83F7-20F08482501E}">
  <dimension ref="A1:B21"/>
  <sheetViews>
    <sheetView workbookViewId="0"/>
  </sheetViews>
  <sheetFormatPr baseColWidth="10" defaultRowHeight="15" x14ac:dyDescent="0.2"/>
  <sheetData>
    <row r="1" spans="1:2" x14ac:dyDescent="0.2">
      <c r="A1" s="5" t="s">
        <v>105</v>
      </c>
    </row>
    <row r="2" spans="1:2" ht="16" x14ac:dyDescent="0.2">
      <c r="A2" s="7" t="s">
        <v>106</v>
      </c>
      <c r="B2" s="7" t="s">
        <v>107</v>
      </c>
    </row>
    <row r="3" spans="1:2" ht="16" x14ac:dyDescent="0.2">
      <c r="A3" s="7" t="s">
        <v>108</v>
      </c>
      <c r="B3" s="7" t="s">
        <v>109</v>
      </c>
    </row>
    <row r="4" spans="1:2" ht="16" x14ac:dyDescent="0.2">
      <c r="A4" s="7" t="s">
        <v>110</v>
      </c>
      <c r="B4" s="7" t="s">
        <v>111</v>
      </c>
    </row>
    <row r="5" spans="1:2" ht="16" x14ac:dyDescent="0.2">
      <c r="A5" s="7" t="s">
        <v>112</v>
      </c>
      <c r="B5" s="7" t="s">
        <v>113</v>
      </c>
    </row>
    <row r="6" spans="1:2" ht="16" x14ac:dyDescent="0.2">
      <c r="A6" s="7" t="s">
        <v>114</v>
      </c>
      <c r="B6" s="7" t="s">
        <v>115</v>
      </c>
    </row>
    <row r="7" spans="1:2" ht="16" x14ac:dyDescent="0.2">
      <c r="A7" s="7" t="s">
        <v>116</v>
      </c>
      <c r="B7" s="7" t="s">
        <v>117</v>
      </c>
    </row>
    <row r="8" spans="1:2" ht="16" x14ac:dyDescent="0.2">
      <c r="A8" s="7" t="s">
        <v>118</v>
      </c>
      <c r="B8" s="7" t="s">
        <v>119</v>
      </c>
    </row>
    <row r="9" spans="1:2" ht="16" x14ac:dyDescent="0.2">
      <c r="A9" s="7" t="s">
        <v>120</v>
      </c>
      <c r="B9" s="7" t="s">
        <v>121</v>
      </c>
    </row>
    <row r="10" spans="1:2" ht="16" x14ac:dyDescent="0.2">
      <c r="A10" s="7" t="s">
        <v>122</v>
      </c>
      <c r="B10" s="7" t="s">
        <v>123</v>
      </c>
    </row>
    <row r="11" spans="1:2" ht="16" x14ac:dyDescent="0.2">
      <c r="A11" s="7" t="s">
        <v>124</v>
      </c>
      <c r="B11" s="7" t="s">
        <v>125</v>
      </c>
    </row>
    <row r="12" spans="1:2" ht="16" x14ac:dyDescent="0.2">
      <c r="A12" s="7" t="s">
        <v>126</v>
      </c>
      <c r="B12" s="7" t="s">
        <v>127</v>
      </c>
    </row>
    <row r="13" spans="1:2" ht="16" x14ac:dyDescent="0.2">
      <c r="A13" s="7" t="s">
        <v>128</v>
      </c>
      <c r="B13" s="7" t="s">
        <v>129</v>
      </c>
    </row>
    <row r="14" spans="1:2" ht="16" x14ac:dyDescent="0.2">
      <c r="A14" s="7" t="s">
        <v>130</v>
      </c>
      <c r="B14" s="7" t="s">
        <v>131</v>
      </c>
    </row>
    <row r="15" spans="1:2" ht="16" x14ac:dyDescent="0.2">
      <c r="A15" s="7" t="s">
        <v>132</v>
      </c>
      <c r="B15" s="7" t="s">
        <v>133</v>
      </c>
    </row>
    <row r="16" spans="1:2" ht="16" x14ac:dyDescent="0.2">
      <c r="A16" s="7" t="s">
        <v>134</v>
      </c>
      <c r="B16" s="7" t="s">
        <v>135</v>
      </c>
    </row>
    <row r="17" spans="1:2" ht="16" x14ac:dyDescent="0.2">
      <c r="A17" s="7" t="s">
        <v>136</v>
      </c>
      <c r="B17" s="7" t="s">
        <v>137</v>
      </c>
    </row>
    <row r="18" spans="1:2" ht="16" x14ac:dyDescent="0.2">
      <c r="A18" s="7" t="s">
        <v>138</v>
      </c>
      <c r="B18" s="7" t="s">
        <v>139</v>
      </c>
    </row>
    <row r="19" spans="1:2" ht="16" x14ac:dyDescent="0.2">
      <c r="A19" s="7" t="s">
        <v>140</v>
      </c>
      <c r="B19" s="7" t="s">
        <v>141</v>
      </c>
    </row>
    <row r="20" spans="1:2" ht="16" x14ac:dyDescent="0.2">
      <c r="A20" s="7" t="s">
        <v>142</v>
      </c>
      <c r="B20" s="7" t="s">
        <v>143</v>
      </c>
    </row>
    <row r="21" spans="1:2" ht="16" x14ac:dyDescent="0.2">
      <c r="A21" s="7" t="s">
        <v>144</v>
      </c>
      <c r="B21" s="7" t="s">
        <v>145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Leaf &amp; Pollen</vt:lpstr>
      <vt:lpstr>References</vt:lpstr>
    </vt:vector>
  </TitlesOfParts>
  <Company>Senckenberg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Anonymous</dc:creator>
  <cp:lastModifiedBy>Meijers</cp:lastModifiedBy>
  <dcterms:created xsi:type="dcterms:W3CDTF">2018-12-07T12:31:57Z</dcterms:created>
  <dcterms:modified xsi:type="dcterms:W3CDTF">2024-06-28T08:14:45Z</dcterms:modified>
</cp:coreProperties>
</file>