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/>
  <mc:AlternateContent xmlns:mc="http://schemas.openxmlformats.org/markup-compatibility/2006">
    <mc:Choice Requires="x15">
      <x15ac:absPath xmlns:x15ac="http://schemas.microsoft.com/office/spreadsheetml/2010/11/ac" url="https://solisservices-my.sharepoint.com/personal/p_k_bijl_uu_nl/Documents/1172OG/Submission files/"/>
    </mc:Choice>
  </mc:AlternateContent>
  <xr:revisionPtr revIDLastSave="0" documentId="8_{756B2F9F-5A35-BD46-8CBC-5D7AA435E933}" xr6:coauthVersionLast="46" xr6:coauthVersionMax="46" xr10:uidLastSave="{00000000-0000-0000-0000-000000000000}"/>
  <bookViews>
    <workbookView xWindow="0" yWindow="500" windowWidth="28800" windowHeight="16280" tabRatio="500"/>
  </bookViews>
  <sheets>
    <sheet name="117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8" i="1" l="1"/>
  <c r="D39" i="1"/>
  <c r="E35" i="1"/>
  <c r="E33" i="1"/>
  <c r="E31" i="1"/>
  <c r="E29" i="1"/>
  <c r="E27" i="1"/>
  <c r="E25" i="1"/>
  <c r="E23" i="1"/>
  <c r="E21" i="1"/>
  <c r="E19" i="1"/>
  <c r="E17" i="1"/>
  <c r="E15" i="1"/>
  <c r="E13" i="1"/>
  <c r="E11" i="1"/>
  <c r="E9" i="1"/>
  <c r="E7" i="1"/>
  <c r="E5" i="1"/>
  <c r="E3" i="1"/>
</calcChain>
</file>

<file path=xl/sharedStrings.xml><?xml version="1.0" encoding="utf-8"?>
<sst xmlns="http://schemas.openxmlformats.org/spreadsheetml/2006/main" count="134" uniqueCount="32">
  <si>
    <t>type</t>
  </si>
  <si>
    <t>event</t>
  </si>
  <si>
    <t>reversal</t>
  </si>
  <si>
    <t>age (GTS2012)</t>
  </si>
  <si>
    <t>m</t>
  </si>
  <si>
    <t>T</t>
  </si>
  <si>
    <t>C11n.2n</t>
  </si>
  <si>
    <t>O</t>
  </si>
  <si>
    <t>C13n</t>
  </si>
  <si>
    <t>C15n</t>
  </si>
  <si>
    <t>C16n.1n</t>
  </si>
  <si>
    <t>C16n.2n</t>
  </si>
  <si>
    <t>C17n</t>
  </si>
  <si>
    <t>C18n</t>
  </si>
  <si>
    <t>C19n</t>
  </si>
  <si>
    <t>C20n</t>
  </si>
  <si>
    <t>C21n</t>
  </si>
  <si>
    <t>C22n</t>
  </si>
  <si>
    <t>C23n</t>
  </si>
  <si>
    <t>C24n</t>
  </si>
  <si>
    <t>i</t>
  </si>
  <si>
    <t>PETM</t>
  </si>
  <si>
    <t>C25n</t>
  </si>
  <si>
    <t>C26n</t>
  </si>
  <si>
    <t>C27n</t>
  </si>
  <si>
    <t>C28n</t>
  </si>
  <si>
    <t>C30n</t>
  </si>
  <si>
    <t>C31n</t>
  </si>
  <si>
    <t>depth (rmbsf)</t>
  </si>
  <si>
    <t>C29n</t>
  </si>
  <si>
    <t>N</t>
  </si>
  <si>
    <t>Chiasmolithus altus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</si>
</sst>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0.000"/>
  </numFmts>
  <fonts count="3" x14ac:knownFonts="1">
    <font>
      <sz val="12"/>
      <color theme="1"/>
      <name val="Calibri"/>
      <family val="2"/>
      <scheme val="minor"/>
    </font>
    <font>
      <sz val="10"/>
      <name val="Geneva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72" fontId="2" fillId="0" borderId="0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0" fillId="0" borderId="0" xfId="0" applyFont="1" applyAlignment="1">
      <alignment horizont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topLeftCell="A14" workbookViewId="0">
      <selection sqref="A1:E44"/>
    </sheetView>
  </sheetViews>
  <sheetFormatPr baseColWidth="10" defaultRowHeight="16" x14ac:dyDescent="0.2"/>
  <cols>
    <col min="5" max="5" width="13.83203125" bestFit="1" customWidth="1"/>
  </cols>
  <sheetData>
    <row r="1" spans="1:5" x14ac:dyDescent="0.2">
      <c r="A1" s="1" t="s">
        <v>0</v>
      </c>
      <c r="B1" s="2" t="s">
        <v>1</v>
      </c>
      <c r="C1" s="3" t="s">
        <v>2</v>
      </c>
      <c r="D1" s="3" t="s">
        <v>28</v>
      </c>
      <c r="E1" s="4" t="s">
        <v>3</v>
      </c>
    </row>
    <row r="2" spans="1:5" x14ac:dyDescent="0.2">
      <c r="A2" s="1" t="s">
        <v>30</v>
      </c>
      <c r="B2" s="2" t="s">
        <v>5</v>
      </c>
      <c r="C2" s="3" t="s">
        <v>31</v>
      </c>
      <c r="D2" s="3">
        <v>349.23500000000001</v>
      </c>
      <c r="E2" s="4">
        <v>25.42</v>
      </c>
    </row>
    <row r="3" spans="1:5" x14ac:dyDescent="0.2">
      <c r="A3" s="1" t="s">
        <v>4</v>
      </c>
      <c r="B3" s="2" t="s">
        <v>5</v>
      </c>
      <c r="C3" s="3" t="s">
        <v>6</v>
      </c>
      <c r="D3" s="3">
        <v>357.3</v>
      </c>
      <c r="E3" s="4">
        <f>E4-0.44</f>
        <v>29.529999999999998</v>
      </c>
    </row>
    <row r="4" spans="1:5" x14ac:dyDescent="0.2">
      <c r="A4" s="1" t="s">
        <v>4</v>
      </c>
      <c r="B4" s="2" t="s">
        <v>7</v>
      </c>
      <c r="C4" s="3" t="s">
        <v>6</v>
      </c>
      <c r="D4" s="3">
        <v>358.6</v>
      </c>
      <c r="E4" s="4">
        <v>29.97</v>
      </c>
    </row>
    <row r="5" spans="1:5" x14ac:dyDescent="0.2">
      <c r="A5" s="1" t="s">
        <v>4</v>
      </c>
      <c r="B5" s="5" t="s">
        <v>5</v>
      </c>
      <c r="C5" s="6" t="s">
        <v>8</v>
      </c>
      <c r="D5" s="3">
        <v>358.8</v>
      </c>
      <c r="E5" s="7">
        <f>E6-0.55</f>
        <v>33.160000000000004</v>
      </c>
    </row>
    <row r="6" spans="1:5" x14ac:dyDescent="0.2">
      <c r="A6" s="1" t="s">
        <v>4</v>
      </c>
      <c r="B6" s="5" t="s">
        <v>7</v>
      </c>
      <c r="C6" s="6" t="s">
        <v>8</v>
      </c>
      <c r="D6" s="3">
        <v>358.9</v>
      </c>
      <c r="E6" s="7">
        <v>33.71</v>
      </c>
    </row>
    <row r="7" spans="1:5" x14ac:dyDescent="0.2">
      <c r="A7" s="1" t="s">
        <v>4</v>
      </c>
      <c r="B7" s="5" t="s">
        <v>5</v>
      </c>
      <c r="C7" s="6" t="s">
        <v>9</v>
      </c>
      <c r="D7" s="3">
        <v>359.7</v>
      </c>
      <c r="E7" s="7">
        <f>E8-0.3</f>
        <v>34.99</v>
      </c>
    </row>
    <row r="8" spans="1:5" x14ac:dyDescent="0.2">
      <c r="A8" s="1" t="s">
        <v>4</v>
      </c>
      <c r="B8" s="5" t="s">
        <v>7</v>
      </c>
      <c r="C8" s="6" t="s">
        <v>9</v>
      </c>
      <c r="D8" s="3">
        <v>359.9</v>
      </c>
      <c r="E8" s="7">
        <v>35.29</v>
      </c>
    </row>
    <row r="9" spans="1:5" x14ac:dyDescent="0.2">
      <c r="A9" s="4" t="s">
        <v>4</v>
      </c>
      <c r="B9" s="5" t="s">
        <v>5</v>
      </c>
      <c r="C9" s="6" t="s">
        <v>10</v>
      </c>
      <c r="D9" s="3">
        <v>360.1</v>
      </c>
      <c r="E9" s="7">
        <f>E10-0.19</f>
        <v>35.700000000000003</v>
      </c>
    </row>
    <row r="10" spans="1:5" x14ac:dyDescent="0.2">
      <c r="A10" s="1" t="s">
        <v>4</v>
      </c>
      <c r="B10" s="5" t="s">
        <v>7</v>
      </c>
      <c r="C10" s="6" t="s">
        <v>10</v>
      </c>
      <c r="D10" s="3">
        <v>361.3</v>
      </c>
      <c r="E10" s="7">
        <v>35.89</v>
      </c>
    </row>
    <row r="11" spans="1:5" x14ac:dyDescent="0.2">
      <c r="A11" s="1" t="s">
        <v>4</v>
      </c>
      <c r="B11" s="5" t="s">
        <v>5</v>
      </c>
      <c r="C11" s="6" t="s">
        <v>11</v>
      </c>
      <c r="D11" s="3">
        <v>361.5</v>
      </c>
      <c r="E11" s="7">
        <f>E12-0.65</f>
        <v>36.050000000000004</v>
      </c>
    </row>
    <row r="12" spans="1:5" x14ac:dyDescent="0.2">
      <c r="A12" s="1" t="s">
        <v>4</v>
      </c>
      <c r="B12" s="5" t="s">
        <v>7</v>
      </c>
      <c r="C12" s="6" t="s">
        <v>11</v>
      </c>
      <c r="D12" s="3">
        <v>365</v>
      </c>
      <c r="E12" s="7">
        <v>36.700000000000003</v>
      </c>
    </row>
    <row r="13" spans="1:5" x14ac:dyDescent="0.2">
      <c r="A13" s="4" t="s">
        <v>4</v>
      </c>
      <c r="B13" s="5" t="s">
        <v>5</v>
      </c>
      <c r="C13" s="3" t="s">
        <v>12</v>
      </c>
      <c r="D13" s="3">
        <v>367.1</v>
      </c>
      <c r="E13" s="7">
        <f>37.75-0.78</f>
        <v>36.97</v>
      </c>
    </row>
    <row r="14" spans="1:5" x14ac:dyDescent="0.2">
      <c r="A14" s="1" t="s">
        <v>4</v>
      </c>
      <c r="B14" s="5" t="s">
        <v>7</v>
      </c>
      <c r="C14" s="3" t="s">
        <v>12</v>
      </c>
      <c r="D14" s="3">
        <v>373.9</v>
      </c>
      <c r="E14" s="7">
        <v>38.33</v>
      </c>
    </row>
    <row r="15" spans="1:5" x14ac:dyDescent="0.2">
      <c r="A15" s="4" t="s">
        <v>4</v>
      </c>
      <c r="B15" s="5" t="s">
        <v>5</v>
      </c>
      <c r="C15" s="3" t="s">
        <v>13</v>
      </c>
      <c r="D15" s="3">
        <v>382.1</v>
      </c>
      <c r="E15" s="7">
        <f>39.63-1.01</f>
        <v>38.620000000000005</v>
      </c>
    </row>
    <row r="16" spans="1:5" x14ac:dyDescent="0.2">
      <c r="A16" s="1" t="s">
        <v>4</v>
      </c>
      <c r="B16" s="5" t="s">
        <v>7</v>
      </c>
      <c r="C16" s="3" t="s">
        <v>13</v>
      </c>
      <c r="D16" s="3">
        <v>421</v>
      </c>
      <c r="E16" s="7">
        <v>40.14</v>
      </c>
    </row>
    <row r="17" spans="1:5" x14ac:dyDescent="0.2">
      <c r="A17" s="4" t="s">
        <v>4</v>
      </c>
      <c r="B17" s="5" t="s">
        <v>5</v>
      </c>
      <c r="C17" s="3" t="s">
        <v>14</v>
      </c>
      <c r="D17" s="3">
        <v>430</v>
      </c>
      <c r="E17" s="7">
        <f>E18-0.24</f>
        <v>41.15</v>
      </c>
    </row>
    <row r="18" spans="1:5" x14ac:dyDescent="0.2">
      <c r="A18" s="1" t="s">
        <v>4</v>
      </c>
      <c r="B18" s="5" t="s">
        <v>7</v>
      </c>
      <c r="C18" s="3" t="s">
        <v>14</v>
      </c>
      <c r="D18" s="3">
        <v>432</v>
      </c>
      <c r="E18" s="7">
        <v>41.39</v>
      </c>
    </row>
    <row r="19" spans="1:5" x14ac:dyDescent="0.2">
      <c r="A19" s="4" t="s">
        <v>4</v>
      </c>
      <c r="B19" s="5" t="s">
        <v>5</v>
      </c>
      <c r="C19" s="3" t="s">
        <v>15</v>
      </c>
      <c r="D19" s="3">
        <v>444</v>
      </c>
      <c r="E19" s="7">
        <f>E20-1.13</f>
        <v>42.3</v>
      </c>
    </row>
    <row r="20" spans="1:5" x14ac:dyDescent="0.2">
      <c r="A20" s="1" t="s">
        <v>4</v>
      </c>
      <c r="B20" s="5" t="s">
        <v>7</v>
      </c>
      <c r="C20" s="3" t="s">
        <v>15</v>
      </c>
      <c r="D20" s="3">
        <v>456</v>
      </c>
      <c r="E20" s="7">
        <v>43.43</v>
      </c>
    </row>
    <row r="21" spans="1:5" x14ac:dyDescent="0.2">
      <c r="A21" s="4" t="s">
        <v>4</v>
      </c>
      <c r="B21" s="5" t="s">
        <v>5</v>
      </c>
      <c r="C21" s="3" t="s">
        <v>16</v>
      </c>
      <c r="D21" s="3">
        <v>526.4</v>
      </c>
      <c r="E21" s="7">
        <f>E22-1.62</f>
        <v>45.730000000000004</v>
      </c>
    </row>
    <row r="22" spans="1:5" x14ac:dyDescent="0.2">
      <c r="A22" s="1" t="s">
        <v>4</v>
      </c>
      <c r="B22" s="5" t="s">
        <v>7</v>
      </c>
      <c r="C22" s="3" t="s">
        <v>16</v>
      </c>
      <c r="D22" s="3">
        <v>540</v>
      </c>
      <c r="E22" s="7">
        <v>47.35</v>
      </c>
    </row>
    <row r="23" spans="1:5" x14ac:dyDescent="0.2">
      <c r="A23" s="1" t="s">
        <v>4</v>
      </c>
      <c r="B23" s="5" t="s">
        <v>5</v>
      </c>
      <c r="C23" s="3" t="s">
        <v>17</v>
      </c>
      <c r="D23" s="3">
        <v>555.9</v>
      </c>
      <c r="E23" s="7">
        <f>E24-0.78</f>
        <v>48.56</v>
      </c>
    </row>
    <row r="24" spans="1:5" x14ac:dyDescent="0.2">
      <c r="A24" s="1" t="s">
        <v>4</v>
      </c>
      <c r="B24" s="5" t="s">
        <v>7</v>
      </c>
      <c r="C24" s="3" t="s">
        <v>17</v>
      </c>
      <c r="D24" s="3">
        <v>570</v>
      </c>
      <c r="E24" s="7">
        <v>49.34</v>
      </c>
    </row>
    <row r="25" spans="1:5" x14ac:dyDescent="0.2">
      <c r="A25" s="4" t="s">
        <v>4</v>
      </c>
      <c r="B25" s="5" t="s">
        <v>5</v>
      </c>
      <c r="C25" s="3" t="s">
        <v>18</v>
      </c>
      <c r="D25" s="3">
        <v>581</v>
      </c>
      <c r="E25" s="7">
        <f>50.83-0.21</f>
        <v>50.62</v>
      </c>
    </row>
    <row r="26" spans="1:5" x14ac:dyDescent="0.2">
      <c r="A26" s="1" t="s">
        <v>4</v>
      </c>
      <c r="B26" s="5" t="s">
        <v>7</v>
      </c>
      <c r="C26" s="3" t="s">
        <v>18</v>
      </c>
      <c r="D26" s="3">
        <v>585</v>
      </c>
      <c r="E26" s="7">
        <v>51.83</v>
      </c>
    </row>
    <row r="27" spans="1:5" x14ac:dyDescent="0.2">
      <c r="A27" s="1" t="s">
        <v>4</v>
      </c>
      <c r="B27" s="5" t="s">
        <v>5</v>
      </c>
      <c r="C27" s="3" t="s">
        <v>19</v>
      </c>
      <c r="D27" s="4">
        <v>585.01</v>
      </c>
      <c r="E27" s="7">
        <f>53.07-0.45</f>
        <v>52.62</v>
      </c>
    </row>
    <row r="28" spans="1:5" x14ac:dyDescent="0.2">
      <c r="A28" s="1" t="s">
        <v>4</v>
      </c>
      <c r="B28" s="5" t="s">
        <v>7</v>
      </c>
      <c r="C28" s="3" t="s">
        <v>19</v>
      </c>
      <c r="D28" s="3">
        <v>594.20000000000005</v>
      </c>
      <c r="E28" s="7">
        <v>53.98</v>
      </c>
    </row>
    <row r="29" spans="1:5" x14ac:dyDescent="0.2">
      <c r="A29" s="1" t="s">
        <v>20</v>
      </c>
      <c r="B29" s="5" t="s">
        <v>5</v>
      </c>
      <c r="C29" s="3" t="s">
        <v>21</v>
      </c>
      <c r="D29" s="3">
        <v>610.79999999999995</v>
      </c>
      <c r="E29" s="7">
        <f>E30-0.17</f>
        <v>55.83</v>
      </c>
    </row>
    <row r="30" spans="1:5" x14ac:dyDescent="0.2">
      <c r="A30" s="1" t="s">
        <v>20</v>
      </c>
      <c r="B30" s="5" t="s">
        <v>7</v>
      </c>
      <c r="C30" s="3" t="s">
        <v>21</v>
      </c>
      <c r="D30" s="3">
        <v>611.79999999999995</v>
      </c>
      <c r="E30" s="7">
        <v>56</v>
      </c>
    </row>
    <row r="31" spans="1:5" x14ac:dyDescent="0.2">
      <c r="A31" s="4" t="s">
        <v>4</v>
      </c>
      <c r="B31" s="5" t="s">
        <v>5</v>
      </c>
      <c r="C31" s="4" t="s">
        <v>22</v>
      </c>
      <c r="D31" s="3">
        <v>618</v>
      </c>
      <c r="E31" s="7">
        <f>E32-0.56</f>
        <v>57.099999999999994</v>
      </c>
    </row>
    <row r="32" spans="1:5" x14ac:dyDescent="0.2">
      <c r="A32" s="4" t="s">
        <v>4</v>
      </c>
      <c r="B32" s="8" t="s">
        <v>7</v>
      </c>
      <c r="C32" s="4" t="s">
        <v>22</v>
      </c>
      <c r="D32" s="3">
        <v>621.5</v>
      </c>
      <c r="E32" s="7">
        <v>57.66</v>
      </c>
    </row>
    <row r="33" spans="1:6" x14ac:dyDescent="0.2">
      <c r="A33" s="4" t="s">
        <v>4</v>
      </c>
      <c r="B33" s="8" t="s">
        <v>5</v>
      </c>
      <c r="C33" s="4" t="s">
        <v>23</v>
      </c>
      <c r="D33" s="3">
        <v>625</v>
      </c>
      <c r="E33" s="7">
        <f>E34-0.28</f>
        <v>58.96</v>
      </c>
    </row>
    <row r="34" spans="1:6" x14ac:dyDescent="0.2">
      <c r="A34" s="1" t="s">
        <v>4</v>
      </c>
      <c r="B34" s="5" t="s">
        <v>7</v>
      </c>
      <c r="C34" s="4" t="s">
        <v>23</v>
      </c>
      <c r="D34" s="9">
        <v>634.79999999999995</v>
      </c>
      <c r="E34" s="7">
        <v>59.24</v>
      </c>
    </row>
    <row r="35" spans="1:6" x14ac:dyDescent="0.2">
      <c r="A35" s="1" t="s">
        <v>4</v>
      </c>
      <c r="B35" s="5" t="s">
        <v>5</v>
      </c>
      <c r="C35" s="4" t="s">
        <v>24</v>
      </c>
      <c r="D35" s="9">
        <v>690.01</v>
      </c>
      <c r="E35" s="7">
        <f>E36-0.3</f>
        <v>62.220000000000006</v>
      </c>
    </row>
    <row r="36" spans="1:6" x14ac:dyDescent="0.2">
      <c r="A36" s="1" t="s">
        <v>4</v>
      </c>
      <c r="B36" s="5" t="s">
        <v>7</v>
      </c>
      <c r="C36" s="4" t="s">
        <v>24</v>
      </c>
      <c r="D36" s="9">
        <v>690.02</v>
      </c>
      <c r="E36" s="7">
        <v>62.52</v>
      </c>
    </row>
    <row r="37" spans="1:6" x14ac:dyDescent="0.2">
      <c r="A37" s="1" t="s">
        <v>4</v>
      </c>
      <c r="B37" s="5" t="s">
        <v>5</v>
      </c>
      <c r="C37" s="4" t="s">
        <v>25</v>
      </c>
      <c r="D37" s="9">
        <v>692.6</v>
      </c>
      <c r="E37" s="7">
        <v>64.38</v>
      </c>
    </row>
    <row r="38" spans="1:6" x14ac:dyDescent="0.2">
      <c r="A38" s="1" t="s">
        <v>4</v>
      </c>
      <c r="B38" s="5" t="s">
        <v>7</v>
      </c>
      <c r="C38" s="4" t="s">
        <v>25</v>
      </c>
      <c r="D38" s="9">
        <f>692.77-0.4+(690.2-689.7)</f>
        <v>692.87</v>
      </c>
      <c r="E38" s="7">
        <v>64.67</v>
      </c>
    </row>
    <row r="39" spans="1:6" x14ac:dyDescent="0.2">
      <c r="A39" s="1" t="s">
        <v>4</v>
      </c>
      <c r="B39" s="5" t="s">
        <v>5</v>
      </c>
      <c r="C39" s="4" t="s">
        <v>29</v>
      </c>
      <c r="D39" s="9">
        <f>D40-(695.99-693.5)</f>
        <v>696.28</v>
      </c>
      <c r="E39" s="7">
        <v>64.959999999999994</v>
      </c>
    </row>
    <row r="40" spans="1:6" x14ac:dyDescent="0.2">
      <c r="A40" s="1" t="s">
        <v>4</v>
      </c>
      <c r="B40" s="5" t="s">
        <v>7</v>
      </c>
      <c r="C40" s="4" t="s">
        <v>29</v>
      </c>
      <c r="D40" s="9">
        <v>698.77</v>
      </c>
      <c r="E40" s="7">
        <v>65.69</v>
      </c>
    </row>
    <row r="41" spans="1:6" x14ac:dyDescent="0.2">
      <c r="A41" s="1" t="s">
        <v>4</v>
      </c>
      <c r="B41" s="5" t="s">
        <v>5</v>
      </c>
      <c r="C41" s="10" t="s">
        <v>26</v>
      </c>
      <c r="D41" s="9">
        <v>698.78</v>
      </c>
      <c r="E41" s="7">
        <v>66.431000000000012</v>
      </c>
      <c r="F41" s="11"/>
    </row>
    <row r="42" spans="1:6" x14ac:dyDescent="0.2">
      <c r="A42" s="1" t="s">
        <v>4</v>
      </c>
      <c r="B42" s="5" t="s">
        <v>7</v>
      </c>
      <c r="C42" s="10" t="s">
        <v>26</v>
      </c>
      <c r="D42" s="9">
        <v>709.1</v>
      </c>
      <c r="E42" s="7">
        <v>68.266000000000005</v>
      </c>
    </row>
    <row r="43" spans="1:6" x14ac:dyDescent="0.2">
      <c r="A43" s="1" t="s">
        <v>4</v>
      </c>
      <c r="B43" s="5" t="s">
        <v>5</v>
      </c>
      <c r="C43" s="10" t="s">
        <v>27</v>
      </c>
      <c r="D43" s="7">
        <v>713.3</v>
      </c>
      <c r="E43" s="7">
        <v>68.379000000000005</v>
      </c>
    </row>
    <row r="44" spans="1:6" x14ac:dyDescent="0.2">
      <c r="A44" s="1" t="s">
        <v>4</v>
      </c>
      <c r="B44" s="5" t="s">
        <v>7</v>
      </c>
      <c r="C44" s="10" t="s">
        <v>27</v>
      </c>
      <c r="D44" s="7">
        <v>736.6</v>
      </c>
      <c r="E44" s="7">
        <v>69.302000000000007</v>
      </c>
    </row>
  </sheetData>
  <pageMargins left="0.75" right="0.75" top="1" bottom="1" header="0.5" footer="0.5"/>
  <pageSetup paperSize="9" orientation="portrait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1172</vt:lpstr>
    </vt:vector>
  </TitlesOfParts>
  <Company>Utrecht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Bijl</dc:creator>
  <cp:lastModifiedBy>Bijl, P.K. (Peter)</cp:lastModifiedBy>
  <dcterms:created xsi:type="dcterms:W3CDTF">2013-08-06T08:03:38Z</dcterms:created>
  <dcterms:modified xsi:type="dcterms:W3CDTF">2021-02-02T21:32:13Z</dcterms:modified>
</cp:coreProperties>
</file>