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lfd\Documents\phd\Paper\SA_biomarker\4th version\"/>
    </mc:Choice>
  </mc:AlternateContent>
  <xr:revisionPtr revIDLastSave="0" documentId="13_ncr:1_{220AA19F-F550-4FED-ABF9-436C46A1D29B}" xr6:coauthVersionLast="37" xr6:coauthVersionMax="37" xr10:uidLastSave="{00000000-0000-0000-0000-000000000000}"/>
  <bookViews>
    <workbookView xWindow="0" yWindow="0" windowWidth="19200" windowHeight="7750" xr2:uid="{AB3E00F4-3640-4B77-97A3-C3803CA1033E}"/>
  </bookViews>
  <sheets>
    <sheet name="Karoo Supergroup" sheetId="1" r:id="rId1"/>
    <sheet name="Cape Supergroup" sheetId="2" r:id="rId2"/>
    <sheet name="Karoo volcanics" sheetId="3" r:id="rId3"/>
    <sheet name="Kaapvaal Craton" sheetId="13" r:id="rId4"/>
    <sheet name="modern river sediments" sheetId="16" r:id="rId5"/>
    <sheet name="references" sheetId="17" r:id="rId6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6" l="1"/>
  <c r="T4" i="16"/>
  <c r="T5" i="16"/>
  <c r="T2" i="16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T185" i="3"/>
  <c r="T186" i="3"/>
  <c r="T187" i="3"/>
  <c r="T188" i="3"/>
  <c r="T189" i="3"/>
  <c r="T190" i="3"/>
  <c r="T191" i="3"/>
  <c r="T192" i="3"/>
  <c r="T193" i="3"/>
  <c r="T194" i="3"/>
  <c r="T195" i="3"/>
  <c r="T196" i="3"/>
  <c r="T197" i="3"/>
  <c r="T198" i="3"/>
  <c r="T199" i="3"/>
  <c r="T200" i="3"/>
  <c r="T201" i="3"/>
  <c r="T202" i="3"/>
  <c r="T203" i="3"/>
  <c r="T204" i="3"/>
  <c r="T205" i="3"/>
  <c r="T206" i="3"/>
  <c r="T207" i="3"/>
  <c r="T208" i="3"/>
  <c r="T209" i="3"/>
  <c r="T210" i="3"/>
  <c r="T211" i="3"/>
  <c r="T212" i="3"/>
  <c r="T213" i="3"/>
  <c r="T214" i="3"/>
  <c r="T215" i="3"/>
  <c r="T216" i="3"/>
  <c r="T217" i="3"/>
  <c r="T218" i="3"/>
  <c r="T219" i="3"/>
  <c r="T220" i="3"/>
  <c r="T221" i="3"/>
  <c r="T222" i="3"/>
  <c r="T223" i="3"/>
  <c r="T224" i="3"/>
  <c r="T225" i="3"/>
  <c r="T226" i="3"/>
  <c r="T227" i="3"/>
  <c r="T228" i="3"/>
  <c r="T229" i="3"/>
  <c r="T230" i="3"/>
  <c r="T231" i="3"/>
  <c r="T232" i="3"/>
  <c r="T233" i="3"/>
  <c r="T234" i="3"/>
  <c r="T235" i="3"/>
  <c r="T236" i="3"/>
  <c r="T237" i="3"/>
  <c r="T238" i="3"/>
  <c r="T239" i="3"/>
  <c r="T240" i="3"/>
  <c r="T241" i="3"/>
  <c r="T242" i="3"/>
  <c r="T243" i="3"/>
  <c r="T244" i="3"/>
  <c r="T245" i="3"/>
  <c r="T246" i="3"/>
  <c r="T247" i="3"/>
  <c r="T248" i="3"/>
  <c r="T249" i="3"/>
  <c r="T250" i="3"/>
  <c r="T251" i="3"/>
  <c r="T252" i="3"/>
  <c r="T253" i="3"/>
  <c r="T254" i="3"/>
  <c r="T255" i="3"/>
  <c r="T256" i="3"/>
  <c r="T257" i="3"/>
  <c r="T258" i="3"/>
  <c r="T259" i="3"/>
  <c r="T260" i="3"/>
  <c r="T261" i="3"/>
  <c r="T262" i="3"/>
  <c r="T263" i="3"/>
  <c r="T264" i="3"/>
  <c r="T265" i="3"/>
  <c r="T266" i="3"/>
  <c r="T267" i="3"/>
  <c r="T268" i="3"/>
  <c r="T269" i="3"/>
  <c r="T270" i="3"/>
  <c r="T271" i="3"/>
  <c r="T272" i="3"/>
  <c r="T273" i="3"/>
  <c r="T274" i="3"/>
  <c r="T275" i="3"/>
  <c r="T276" i="3"/>
  <c r="T277" i="3"/>
  <c r="T278" i="3"/>
  <c r="T279" i="3"/>
  <c r="T280" i="3"/>
  <c r="T281" i="3"/>
  <c r="T282" i="3"/>
  <c r="T283" i="3"/>
  <c r="T284" i="3"/>
  <c r="T285" i="3"/>
  <c r="T286" i="3"/>
  <c r="T287" i="3"/>
  <c r="T288" i="3"/>
  <c r="T289" i="3"/>
  <c r="T290" i="3"/>
  <c r="T291" i="3"/>
  <c r="T292" i="3"/>
  <c r="T293" i="3"/>
  <c r="T294" i="3"/>
  <c r="T295" i="3"/>
  <c r="T296" i="3"/>
  <c r="T297" i="3"/>
  <c r="T298" i="3"/>
  <c r="T299" i="3"/>
  <c r="T300" i="3"/>
  <c r="T301" i="3"/>
  <c r="T302" i="3"/>
  <c r="T303" i="3"/>
  <c r="T304" i="3"/>
  <c r="T305" i="3"/>
  <c r="T306" i="3"/>
  <c r="T307" i="3"/>
  <c r="T308" i="3"/>
  <c r="T309" i="3"/>
  <c r="T310" i="3"/>
  <c r="T311" i="3"/>
  <c r="T312" i="3"/>
  <c r="T313" i="3"/>
  <c r="T314" i="3"/>
  <c r="T315" i="3"/>
  <c r="T316" i="3"/>
  <c r="T317" i="3"/>
  <c r="T318" i="3"/>
  <c r="T319" i="3"/>
  <c r="T320" i="3"/>
  <c r="T321" i="3"/>
  <c r="T322" i="3"/>
  <c r="T323" i="3"/>
  <c r="T324" i="3"/>
  <c r="T325" i="3"/>
  <c r="T326" i="3"/>
  <c r="T327" i="3"/>
  <c r="T328" i="3"/>
  <c r="T329" i="3"/>
  <c r="T330" i="3"/>
  <c r="T331" i="3"/>
  <c r="T332" i="3"/>
  <c r="T333" i="3"/>
  <c r="T334" i="3"/>
  <c r="T335" i="3"/>
  <c r="T336" i="3"/>
  <c r="T337" i="3"/>
  <c r="T338" i="3"/>
  <c r="T339" i="3"/>
  <c r="T340" i="3"/>
  <c r="T341" i="3"/>
  <c r="T342" i="3"/>
  <c r="T343" i="3"/>
  <c r="T344" i="3"/>
  <c r="T345" i="3"/>
  <c r="T346" i="3"/>
  <c r="T347" i="3"/>
  <c r="T348" i="3"/>
  <c r="T349" i="3"/>
  <c r="T350" i="3"/>
  <c r="T351" i="3"/>
  <c r="T352" i="3"/>
  <c r="T353" i="3"/>
  <c r="T354" i="3"/>
  <c r="T355" i="3"/>
  <c r="T356" i="3"/>
  <c r="T357" i="3"/>
  <c r="T358" i="3"/>
  <c r="T359" i="3"/>
  <c r="T360" i="3"/>
  <c r="T361" i="3"/>
  <c r="T362" i="3"/>
  <c r="T363" i="3"/>
  <c r="T364" i="3"/>
  <c r="T365" i="3"/>
  <c r="T366" i="3"/>
  <c r="T367" i="3"/>
  <c r="T368" i="3"/>
  <c r="T369" i="3"/>
  <c r="T370" i="3"/>
  <c r="T371" i="3"/>
  <c r="T372" i="3"/>
  <c r="T373" i="3"/>
  <c r="T374" i="3"/>
  <c r="T375" i="3"/>
  <c r="T376" i="3"/>
  <c r="T377" i="3"/>
  <c r="T378" i="3"/>
  <c r="T379" i="3"/>
  <c r="T380" i="3"/>
  <c r="T381" i="3"/>
  <c r="T382" i="3"/>
  <c r="T383" i="3"/>
  <c r="T384" i="3"/>
  <c r="T385" i="3"/>
  <c r="T386" i="3"/>
  <c r="T387" i="3"/>
  <c r="T388" i="3"/>
  <c r="T389" i="3"/>
  <c r="T390" i="3"/>
  <c r="T391" i="3"/>
  <c r="T392" i="3"/>
  <c r="T393" i="3"/>
  <c r="T2" i="3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" i="1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2" i="2"/>
  <c r="T3" i="13"/>
  <c r="T4" i="13"/>
  <c r="T5" i="13"/>
  <c r="T6" i="13"/>
  <c r="T7" i="13"/>
  <c r="T8" i="13"/>
  <c r="T9" i="13"/>
  <c r="T10" i="13"/>
  <c r="T11" i="13"/>
  <c r="T12" i="13"/>
  <c r="T13" i="13"/>
  <c r="T14" i="13"/>
  <c r="T15" i="13"/>
  <c r="T16" i="13"/>
  <c r="T17" i="13"/>
  <c r="T18" i="13"/>
  <c r="T19" i="13"/>
  <c r="T20" i="13"/>
  <c r="T21" i="13"/>
  <c r="T22" i="13"/>
  <c r="T23" i="13"/>
  <c r="T24" i="13"/>
  <c r="T25" i="13"/>
  <c r="T26" i="13"/>
  <c r="T27" i="13"/>
  <c r="T28" i="13"/>
  <c r="T29" i="13"/>
  <c r="T30" i="13"/>
  <c r="T31" i="13"/>
  <c r="T32" i="13"/>
  <c r="T33" i="13"/>
  <c r="T34" i="13"/>
  <c r="T35" i="13"/>
  <c r="T36" i="13"/>
  <c r="T37" i="13"/>
  <c r="T38" i="13"/>
  <c r="T39" i="13"/>
  <c r="T40" i="13"/>
  <c r="T41" i="13"/>
  <c r="T42" i="13"/>
  <c r="T43" i="13"/>
  <c r="T44" i="13"/>
  <c r="T45" i="13"/>
  <c r="T46" i="13"/>
  <c r="T47" i="13"/>
  <c r="T48" i="13"/>
  <c r="T49" i="13"/>
  <c r="T50" i="13"/>
  <c r="T51" i="13"/>
  <c r="T52" i="13"/>
  <c r="T53" i="13"/>
  <c r="T54" i="13"/>
  <c r="T55" i="13"/>
  <c r="T56" i="13"/>
  <c r="T57" i="13"/>
  <c r="T58" i="13"/>
  <c r="T59" i="13"/>
  <c r="T60" i="13"/>
  <c r="T61" i="13"/>
  <c r="T62" i="13"/>
  <c r="T63" i="13"/>
  <c r="T64" i="13"/>
  <c r="T65" i="13"/>
  <c r="T66" i="13"/>
  <c r="T67" i="13"/>
  <c r="T68" i="13"/>
  <c r="T69" i="13"/>
  <c r="T70" i="13"/>
  <c r="T71" i="13"/>
  <c r="T72" i="13"/>
  <c r="T73" i="13"/>
  <c r="T74" i="13"/>
  <c r="T75" i="13"/>
  <c r="T76" i="13"/>
  <c r="T77" i="13"/>
  <c r="T78" i="13"/>
  <c r="T79" i="13"/>
  <c r="T80" i="13"/>
  <c r="T81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2" i="13"/>
  <c r="P3" i="13"/>
  <c r="Q3" i="13"/>
  <c r="R3" i="13"/>
  <c r="S3" i="13"/>
  <c r="U3" i="13"/>
  <c r="P4" i="13"/>
  <c r="Q4" i="13"/>
  <c r="R4" i="13"/>
  <c r="S4" i="13"/>
  <c r="U4" i="13"/>
  <c r="P5" i="13"/>
  <c r="Q5" i="13"/>
  <c r="R5" i="13"/>
  <c r="S5" i="13"/>
  <c r="U5" i="13"/>
  <c r="P6" i="13"/>
  <c r="Q6" i="13"/>
  <c r="R6" i="13"/>
  <c r="S6" i="13"/>
  <c r="U6" i="13"/>
  <c r="P7" i="13"/>
  <c r="Q7" i="13"/>
  <c r="R7" i="13"/>
  <c r="S7" i="13"/>
  <c r="U7" i="13"/>
  <c r="P8" i="13"/>
  <c r="Q8" i="13"/>
  <c r="R8" i="13"/>
  <c r="S8" i="13"/>
  <c r="U8" i="13"/>
  <c r="P9" i="13"/>
  <c r="Q9" i="13"/>
  <c r="R9" i="13"/>
  <c r="S9" i="13"/>
  <c r="U9" i="13"/>
  <c r="P10" i="13"/>
  <c r="Q10" i="13"/>
  <c r="R10" i="13"/>
  <c r="S10" i="13"/>
  <c r="U10" i="13"/>
  <c r="P11" i="13"/>
  <c r="Q11" i="13"/>
  <c r="R11" i="13"/>
  <c r="S11" i="13"/>
  <c r="U11" i="13"/>
  <c r="P12" i="13"/>
  <c r="Q12" i="13"/>
  <c r="R12" i="13"/>
  <c r="S12" i="13"/>
  <c r="U12" i="13"/>
  <c r="P13" i="13"/>
  <c r="Q13" i="13"/>
  <c r="R13" i="13"/>
  <c r="S13" i="13"/>
  <c r="U13" i="13"/>
  <c r="P14" i="13"/>
  <c r="Q14" i="13"/>
  <c r="R14" i="13"/>
  <c r="S14" i="13"/>
  <c r="U14" i="13"/>
  <c r="P15" i="13"/>
  <c r="Q15" i="13"/>
  <c r="R15" i="13"/>
  <c r="S15" i="13"/>
  <c r="U15" i="13"/>
  <c r="P16" i="13"/>
  <c r="Q16" i="13"/>
  <c r="R16" i="13"/>
  <c r="S16" i="13"/>
  <c r="U16" i="13"/>
  <c r="P17" i="13"/>
  <c r="Q17" i="13"/>
  <c r="R17" i="13"/>
  <c r="S17" i="13"/>
  <c r="U17" i="13"/>
  <c r="P18" i="13"/>
  <c r="Q18" i="13"/>
  <c r="R18" i="13"/>
  <c r="S18" i="13"/>
  <c r="U18" i="13"/>
  <c r="P19" i="13"/>
  <c r="Q19" i="13"/>
  <c r="R19" i="13"/>
  <c r="S19" i="13"/>
  <c r="U19" i="13"/>
  <c r="P20" i="13"/>
  <c r="Q20" i="13"/>
  <c r="R20" i="13"/>
  <c r="S20" i="13"/>
  <c r="U20" i="13"/>
  <c r="P21" i="13"/>
  <c r="Q21" i="13"/>
  <c r="R21" i="13"/>
  <c r="S21" i="13"/>
  <c r="U21" i="13"/>
  <c r="P22" i="13"/>
  <c r="Q22" i="13"/>
  <c r="R22" i="13"/>
  <c r="S22" i="13"/>
  <c r="U22" i="13"/>
  <c r="P23" i="13"/>
  <c r="Q23" i="13"/>
  <c r="R23" i="13"/>
  <c r="S23" i="13"/>
  <c r="U23" i="13"/>
  <c r="P24" i="13"/>
  <c r="Q24" i="13"/>
  <c r="R24" i="13"/>
  <c r="S24" i="13"/>
  <c r="U24" i="13"/>
  <c r="P25" i="13"/>
  <c r="Q25" i="13"/>
  <c r="R25" i="13"/>
  <c r="S25" i="13"/>
  <c r="U25" i="13"/>
  <c r="P26" i="13"/>
  <c r="Q26" i="13"/>
  <c r="R26" i="13"/>
  <c r="S26" i="13"/>
  <c r="U26" i="13"/>
  <c r="P27" i="13"/>
  <c r="Q27" i="13"/>
  <c r="R27" i="13"/>
  <c r="S27" i="13"/>
  <c r="U27" i="13"/>
  <c r="P28" i="13"/>
  <c r="Q28" i="13"/>
  <c r="R28" i="13"/>
  <c r="S28" i="13"/>
  <c r="U28" i="13"/>
  <c r="P29" i="13"/>
  <c r="Q29" i="13"/>
  <c r="R29" i="13"/>
  <c r="S29" i="13"/>
  <c r="U29" i="13"/>
  <c r="P30" i="13"/>
  <c r="Q30" i="13"/>
  <c r="R30" i="13"/>
  <c r="S30" i="13"/>
  <c r="U30" i="13"/>
  <c r="P31" i="13"/>
  <c r="Q31" i="13"/>
  <c r="R31" i="13"/>
  <c r="S31" i="13"/>
  <c r="U31" i="13"/>
  <c r="P32" i="13"/>
  <c r="Q32" i="13"/>
  <c r="R32" i="13"/>
  <c r="S32" i="13"/>
  <c r="U32" i="13"/>
  <c r="P33" i="13"/>
  <c r="Q33" i="13"/>
  <c r="R33" i="13"/>
  <c r="S33" i="13"/>
  <c r="U33" i="13"/>
  <c r="P34" i="13"/>
  <c r="Q34" i="13"/>
  <c r="R34" i="13"/>
  <c r="S34" i="13"/>
  <c r="U34" i="13"/>
  <c r="P35" i="13"/>
  <c r="Q35" i="13"/>
  <c r="R35" i="13"/>
  <c r="S35" i="13"/>
  <c r="U35" i="13"/>
  <c r="P36" i="13"/>
  <c r="Q36" i="13"/>
  <c r="R36" i="13"/>
  <c r="S36" i="13"/>
  <c r="U36" i="13"/>
  <c r="P37" i="13"/>
  <c r="Q37" i="13"/>
  <c r="R37" i="13"/>
  <c r="S37" i="13"/>
  <c r="U37" i="13"/>
  <c r="P38" i="13"/>
  <c r="Q38" i="13"/>
  <c r="R38" i="13"/>
  <c r="S38" i="13"/>
  <c r="U38" i="13"/>
  <c r="P39" i="13"/>
  <c r="Q39" i="13"/>
  <c r="R39" i="13"/>
  <c r="S39" i="13"/>
  <c r="U39" i="13"/>
  <c r="P40" i="13"/>
  <c r="Q40" i="13"/>
  <c r="R40" i="13"/>
  <c r="S40" i="13"/>
  <c r="U40" i="13"/>
  <c r="P41" i="13"/>
  <c r="Q41" i="13"/>
  <c r="R41" i="13"/>
  <c r="S41" i="13"/>
  <c r="U41" i="13"/>
  <c r="P42" i="13"/>
  <c r="Q42" i="13"/>
  <c r="R42" i="13"/>
  <c r="S42" i="13"/>
  <c r="U42" i="13"/>
  <c r="P43" i="13"/>
  <c r="Q43" i="13"/>
  <c r="R43" i="13"/>
  <c r="S43" i="13"/>
  <c r="U43" i="13"/>
  <c r="P44" i="13"/>
  <c r="Q44" i="13"/>
  <c r="R44" i="13"/>
  <c r="S44" i="13"/>
  <c r="U44" i="13"/>
  <c r="P45" i="13"/>
  <c r="Q45" i="13"/>
  <c r="R45" i="13"/>
  <c r="S45" i="13"/>
  <c r="U45" i="13"/>
  <c r="P46" i="13"/>
  <c r="Q46" i="13"/>
  <c r="R46" i="13"/>
  <c r="S46" i="13"/>
  <c r="U46" i="13"/>
  <c r="P47" i="13"/>
  <c r="Q47" i="13"/>
  <c r="R47" i="13"/>
  <c r="S47" i="13"/>
  <c r="U47" i="13"/>
  <c r="P48" i="13"/>
  <c r="Q48" i="13"/>
  <c r="R48" i="13"/>
  <c r="U48" i="13"/>
  <c r="P49" i="13"/>
  <c r="Q49" i="13"/>
  <c r="R49" i="13"/>
  <c r="U49" i="13"/>
  <c r="P50" i="13"/>
  <c r="Q50" i="13"/>
  <c r="R50" i="13"/>
  <c r="S50" i="13"/>
  <c r="U50" i="13"/>
  <c r="P51" i="13"/>
  <c r="Q51" i="13"/>
  <c r="R51" i="13"/>
  <c r="S51" i="13"/>
  <c r="U51" i="13"/>
  <c r="P52" i="13"/>
  <c r="Q52" i="13"/>
  <c r="R52" i="13"/>
  <c r="S52" i="13"/>
  <c r="U52" i="13"/>
  <c r="P53" i="13"/>
  <c r="Q53" i="13"/>
  <c r="R53" i="13"/>
  <c r="S53" i="13"/>
  <c r="U53" i="13"/>
  <c r="P54" i="13"/>
  <c r="Q54" i="13"/>
  <c r="R54" i="13"/>
  <c r="S54" i="13"/>
  <c r="U54" i="13"/>
  <c r="P55" i="13"/>
  <c r="Q55" i="13"/>
  <c r="R55" i="13"/>
  <c r="S55" i="13"/>
  <c r="U55" i="13"/>
  <c r="P56" i="13"/>
  <c r="Q56" i="13"/>
  <c r="R56" i="13"/>
  <c r="S56" i="13"/>
  <c r="U56" i="13"/>
  <c r="P57" i="13"/>
  <c r="Q57" i="13"/>
  <c r="R57" i="13"/>
  <c r="S57" i="13"/>
  <c r="U57" i="13"/>
  <c r="P58" i="13"/>
  <c r="Q58" i="13"/>
  <c r="R58" i="13"/>
  <c r="S58" i="13"/>
  <c r="U58" i="13"/>
  <c r="P59" i="13"/>
  <c r="Q59" i="13"/>
  <c r="R59" i="13"/>
  <c r="S59" i="13"/>
  <c r="U59" i="13"/>
  <c r="P60" i="13"/>
  <c r="Q60" i="13"/>
  <c r="R60" i="13"/>
  <c r="S60" i="13"/>
  <c r="U60" i="13"/>
  <c r="P61" i="13"/>
  <c r="Q61" i="13"/>
  <c r="R61" i="13"/>
  <c r="S61" i="13"/>
  <c r="U61" i="13"/>
  <c r="P62" i="13"/>
  <c r="Q62" i="13"/>
  <c r="R62" i="13"/>
  <c r="S62" i="13"/>
  <c r="U62" i="13"/>
  <c r="P63" i="13"/>
  <c r="Q63" i="13"/>
  <c r="R63" i="13"/>
  <c r="S63" i="13"/>
  <c r="U63" i="13"/>
  <c r="P64" i="13"/>
  <c r="Q64" i="13"/>
  <c r="R64" i="13"/>
  <c r="S64" i="13"/>
  <c r="U64" i="13"/>
  <c r="P65" i="13"/>
  <c r="Q65" i="13"/>
  <c r="R65" i="13"/>
  <c r="S65" i="13"/>
  <c r="U65" i="13"/>
  <c r="P66" i="13"/>
  <c r="Q66" i="13"/>
  <c r="R66" i="13"/>
  <c r="S66" i="13"/>
  <c r="U66" i="13"/>
  <c r="P67" i="13"/>
  <c r="Q67" i="13"/>
  <c r="R67" i="13"/>
  <c r="S67" i="13"/>
  <c r="U67" i="13"/>
  <c r="P68" i="13"/>
  <c r="Q68" i="13"/>
  <c r="R68" i="13"/>
  <c r="S68" i="13"/>
  <c r="U68" i="13"/>
  <c r="P69" i="13"/>
  <c r="Q69" i="13"/>
  <c r="R69" i="13"/>
  <c r="S69" i="13"/>
  <c r="U69" i="13"/>
  <c r="P70" i="13"/>
  <c r="Q70" i="13"/>
  <c r="R70" i="13"/>
  <c r="S70" i="13"/>
  <c r="U70" i="13"/>
  <c r="P71" i="13"/>
  <c r="Q71" i="13"/>
  <c r="R71" i="13"/>
  <c r="S71" i="13"/>
  <c r="U71" i="13"/>
  <c r="P72" i="13"/>
  <c r="Q72" i="13"/>
  <c r="R72" i="13"/>
  <c r="S72" i="13"/>
  <c r="U72" i="13"/>
  <c r="P73" i="13"/>
  <c r="Q73" i="13"/>
  <c r="R73" i="13"/>
  <c r="S73" i="13"/>
  <c r="U73" i="13"/>
  <c r="P74" i="13"/>
  <c r="Q74" i="13"/>
  <c r="R74" i="13"/>
  <c r="S74" i="13"/>
  <c r="U74" i="13"/>
  <c r="P75" i="13"/>
  <c r="Q75" i="13"/>
  <c r="R75" i="13"/>
  <c r="S75" i="13"/>
  <c r="U75" i="13"/>
  <c r="P76" i="13"/>
  <c r="Q76" i="13"/>
  <c r="R76" i="13"/>
  <c r="S76" i="13"/>
  <c r="U76" i="13"/>
  <c r="P77" i="13"/>
  <c r="Q77" i="13"/>
  <c r="R77" i="13"/>
  <c r="S77" i="13"/>
  <c r="U77" i="13"/>
  <c r="P78" i="13"/>
  <c r="Q78" i="13"/>
  <c r="R78" i="13"/>
  <c r="S78" i="13"/>
  <c r="U78" i="13"/>
  <c r="P79" i="13"/>
  <c r="Q79" i="13"/>
  <c r="R79" i="13"/>
  <c r="S79" i="13"/>
  <c r="U79" i="13"/>
  <c r="P80" i="13"/>
  <c r="Q80" i="13"/>
  <c r="R80" i="13"/>
  <c r="S80" i="13"/>
  <c r="U80" i="13"/>
  <c r="P81" i="13"/>
  <c r="Q81" i="13"/>
  <c r="R81" i="13"/>
  <c r="S81" i="13"/>
  <c r="U81" i="13"/>
  <c r="P82" i="13"/>
  <c r="Q82" i="13"/>
  <c r="R82" i="13"/>
  <c r="S82" i="13"/>
  <c r="U82" i="13"/>
  <c r="P83" i="13"/>
  <c r="Q83" i="13"/>
  <c r="R83" i="13"/>
  <c r="S83" i="13"/>
  <c r="U83" i="13"/>
  <c r="P84" i="13"/>
  <c r="Q84" i="13"/>
  <c r="R84" i="13"/>
  <c r="S84" i="13"/>
  <c r="U84" i="13"/>
  <c r="P85" i="13"/>
  <c r="Q85" i="13"/>
  <c r="R85" i="13"/>
  <c r="S85" i="13"/>
  <c r="U85" i="13"/>
  <c r="P86" i="13"/>
  <c r="Q86" i="13"/>
  <c r="R86" i="13"/>
  <c r="S86" i="13"/>
  <c r="U86" i="13"/>
  <c r="P87" i="13"/>
  <c r="Q87" i="13"/>
  <c r="R87" i="13"/>
  <c r="S87" i="13"/>
  <c r="U87" i="13"/>
  <c r="P88" i="13"/>
  <c r="Q88" i="13"/>
  <c r="R88" i="13"/>
  <c r="S88" i="13"/>
  <c r="U88" i="13"/>
  <c r="P89" i="13"/>
  <c r="Q89" i="13"/>
  <c r="R89" i="13"/>
  <c r="S89" i="13"/>
  <c r="U89" i="13"/>
  <c r="P90" i="13"/>
  <c r="Q90" i="13"/>
  <c r="R90" i="13"/>
  <c r="S90" i="13"/>
  <c r="U90" i="13"/>
  <c r="P91" i="13"/>
  <c r="Q91" i="13"/>
  <c r="R91" i="13"/>
  <c r="S91" i="13"/>
  <c r="U91" i="13"/>
  <c r="P92" i="13"/>
  <c r="Q92" i="13"/>
  <c r="R92" i="13"/>
  <c r="S92" i="13"/>
  <c r="U92" i="13"/>
  <c r="P93" i="13"/>
  <c r="Q93" i="13"/>
  <c r="R93" i="13"/>
  <c r="S93" i="13"/>
  <c r="U93" i="13"/>
  <c r="U2" i="13"/>
  <c r="S2" i="13"/>
  <c r="R2" i="13"/>
  <c r="Q2" i="13"/>
  <c r="P2" i="13"/>
  <c r="P18" i="3"/>
  <c r="Q18" i="3"/>
  <c r="R18" i="3"/>
  <c r="S18" i="3"/>
  <c r="U18" i="3"/>
  <c r="P19" i="3"/>
  <c r="Q19" i="3"/>
  <c r="R19" i="3"/>
  <c r="S19" i="3"/>
  <c r="U19" i="3"/>
  <c r="P20" i="3"/>
  <c r="Q20" i="3"/>
  <c r="R20" i="3"/>
  <c r="S20" i="3"/>
  <c r="U20" i="3"/>
  <c r="P21" i="3"/>
  <c r="Q21" i="3"/>
  <c r="R21" i="3"/>
  <c r="S21" i="3"/>
  <c r="U21" i="3"/>
  <c r="P22" i="3"/>
  <c r="Q22" i="3"/>
  <c r="R22" i="3"/>
  <c r="S22" i="3"/>
  <c r="U22" i="3"/>
  <c r="P23" i="3"/>
  <c r="Q23" i="3"/>
  <c r="R23" i="3"/>
  <c r="S23" i="3"/>
  <c r="U23" i="3"/>
  <c r="P24" i="3"/>
  <c r="Q24" i="3"/>
  <c r="R24" i="3"/>
  <c r="S24" i="3"/>
  <c r="U24" i="3"/>
  <c r="P25" i="3"/>
  <c r="Q25" i="3"/>
  <c r="R25" i="3"/>
  <c r="S25" i="3"/>
  <c r="U25" i="3"/>
  <c r="P26" i="3"/>
  <c r="Q26" i="3"/>
  <c r="R26" i="3"/>
  <c r="S26" i="3"/>
  <c r="U26" i="3"/>
  <c r="P27" i="3"/>
  <c r="Q27" i="3"/>
  <c r="R27" i="3"/>
  <c r="S27" i="3"/>
  <c r="U27" i="3"/>
  <c r="P28" i="3"/>
  <c r="Q28" i="3"/>
  <c r="R28" i="3"/>
  <c r="S28" i="3"/>
  <c r="U28" i="3"/>
  <c r="P29" i="3"/>
  <c r="Q29" i="3"/>
  <c r="R29" i="3"/>
  <c r="S29" i="3"/>
  <c r="U29" i="3"/>
  <c r="P30" i="3"/>
  <c r="Q30" i="3"/>
  <c r="R30" i="3"/>
  <c r="S30" i="3"/>
  <c r="U30" i="3"/>
  <c r="P31" i="3"/>
  <c r="Q31" i="3"/>
  <c r="R31" i="3"/>
  <c r="S31" i="3"/>
  <c r="U31" i="3"/>
  <c r="P32" i="3"/>
  <c r="Q32" i="3"/>
  <c r="R32" i="3"/>
  <c r="S32" i="3"/>
  <c r="U32" i="3"/>
  <c r="P33" i="3"/>
  <c r="Q33" i="3"/>
  <c r="R33" i="3"/>
  <c r="S33" i="3"/>
  <c r="U33" i="3"/>
  <c r="P34" i="3"/>
  <c r="Q34" i="3"/>
  <c r="R34" i="3"/>
  <c r="S34" i="3"/>
  <c r="U34" i="3"/>
  <c r="P35" i="3"/>
  <c r="Q35" i="3"/>
  <c r="R35" i="3"/>
  <c r="S35" i="3"/>
  <c r="U35" i="3"/>
  <c r="P36" i="3"/>
  <c r="Q36" i="3"/>
  <c r="R36" i="3"/>
  <c r="S36" i="3"/>
  <c r="U36" i="3"/>
  <c r="P37" i="3"/>
  <c r="Q37" i="3"/>
  <c r="R37" i="3"/>
  <c r="S37" i="3"/>
  <c r="U37" i="3"/>
  <c r="P38" i="3"/>
  <c r="Q38" i="3"/>
  <c r="R38" i="3"/>
  <c r="S38" i="3"/>
  <c r="U38" i="3"/>
  <c r="P39" i="3"/>
  <c r="Q39" i="3"/>
  <c r="R39" i="3"/>
  <c r="S39" i="3"/>
  <c r="U39" i="3"/>
  <c r="P40" i="3"/>
  <c r="Q40" i="3"/>
  <c r="R40" i="3"/>
  <c r="S40" i="3"/>
  <c r="U40" i="3"/>
  <c r="P41" i="3"/>
  <c r="Q41" i="3"/>
  <c r="R41" i="3"/>
  <c r="S41" i="3"/>
  <c r="U41" i="3"/>
  <c r="P42" i="3"/>
  <c r="Q42" i="3"/>
  <c r="R42" i="3"/>
  <c r="S42" i="3"/>
  <c r="U42" i="3"/>
  <c r="P43" i="3"/>
  <c r="Q43" i="3"/>
  <c r="R43" i="3"/>
  <c r="S43" i="3"/>
  <c r="U43" i="3"/>
  <c r="P44" i="3"/>
  <c r="Q44" i="3"/>
  <c r="R44" i="3"/>
  <c r="S44" i="3"/>
  <c r="U44" i="3"/>
  <c r="P45" i="3"/>
  <c r="Q45" i="3"/>
  <c r="R45" i="3"/>
  <c r="S45" i="3"/>
  <c r="U45" i="3"/>
  <c r="P46" i="3"/>
  <c r="Q46" i="3"/>
  <c r="R46" i="3"/>
  <c r="S46" i="3"/>
  <c r="U46" i="3"/>
  <c r="P47" i="3"/>
  <c r="Q47" i="3"/>
  <c r="R47" i="3"/>
  <c r="S47" i="3"/>
  <c r="U47" i="3"/>
  <c r="P48" i="3"/>
  <c r="Q48" i="3"/>
  <c r="R48" i="3"/>
  <c r="S48" i="3"/>
  <c r="U48" i="3"/>
  <c r="P49" i="3"/>
  <c r="Q49" i="3"/>
  <c r="R49" i="3"/>
  <c r="S49" i="3"/>
  <c r="U49" i="3"/>
  <c r="P50" i="3"/>
  <c r="Q50" i="3"/>
  <c r="R50" i="3"/>
  <c r="S50" i="3"/>
  <c r="U50" i="3"/>
  <c r="P51" i="3"/>
  <c r="Q51" i="3"/>
  <c r="R51" i="3"/>
  <c r="S51" i="3"/>
  <c r="U51" i="3"/>
  <c r="P52" i="3"/>
  <c r="Q52" i="3"/>
  <c r="R52" i="3"/>
  <c r="S52" i="3"/>
  <c r="U52" i="3"/>
  <c r="P53" i="3"/>
  <c r="Q53" i="3"/>
  <c r="R53" i="3"/>
  <c r="S53" i="3"/>
  <c r="U53" i="3"/>
  <c r="P54" i="3"/>
  <c r="Q54" i="3"/>
  <c r="R54" i="3"/>
  <c r="S54" i="3"/>
  <c r="U54" i="3"/>
  <c r="P55" i="3"/>
  <c r="Q55" i="3"/>
  <c r="R55" i="3"/>
  <c r="S55" i="3"/>
  <c r="U55" i="3"/>
  <c r="P56" i="3"/>
  <c r="Q56" i="3"/>
  <c r="R56" i="3"/>
  <c r="S56" i="3"/>
  <c r="U56" i="3"/>
  <c r="P57" i="3"/>
  <c r="Q57" i="3"/>
  <c r="R57" i="3"/>
  <c r="S57" i="3"/>
  <c r="U57" i="3"/>
  <c r="P58" i="3"/>
  <c r="Q58" i="3"/>
  <c r="R58" i="3"/>
  <c r="S58" i="3"/>
  <c r="U58" i="3"/>
  <c r="P59" i="3"/>
  <c r="Q59" i="3"/>
  <c r="R59" i="3"/>
  <c r="S59" i="3"/>
  <c r="U59" i="3"/>
  <c r="P60" i="3"/>
  <c r="Q60" i="3"/>
  <c r="R60" i="3"/>
  <c r="S60" i="3"/>
  <c r="U60" i="3"/>
  <c r="P61" i="3"/>
  <c r="Q61" i="3"/>
  <c r="R61" i="3"/>
  <c r="S61" i="3"/>
  <c r="U61" i="3"/>
  <c r="P62" i="3"/>
  <c r="Q62" i="3"/>
  <c r="R62" i="3"/>
  <c r="S62" i="3"/>
  <c r="U62" i="3"/>
  <c r="P63" i="3"/>
  <c r="Q63" i="3"/>
  <c r="R63" i="3"/>
  <c r="S63" i="3"/>
  <c r="U63" i="3"/>
  <c r="P64" i="3"/>
  <c r="Q64" i="3"/>
  <c r="R64" i="3"/>
  <c r="S64" i="3"/>
  <c r="U64" i="3"/>
  <c r="P65" i="3"/>
  <c r="Q65" i="3"/>
  <c r="R65" i="3"/>
  <c r="S65" i="3"/>
  <c r="U65" i="3"/>
  <c r="P66" i="3"/>
  <c r="Q66" i="3"/>
  <c r="R66" i="3"/>
  <c r="S66" i="3"/>
  <c r="U66" i="3"/>
  <c r="P67" i="3"/>
  <c r="Q67" i="3"/>
  <c r="R67" i="3"/>
  <c r="S67" i="3"/>
  <c r="U67" i="3"/>
  <c r="P68" i="3"/>
  <c r="Q68" i="3"/>
  <c r="R68" i="3"/>
  <c r="S68" i="3"/>
  <c r="U68" i="3"/>
  <c r="P69" i="3"/>
  <c r="Q69" i="3"/>
  <c r="R69" i="3"/>
  <c r="S69" i="3"/>
  <c r="U69" i="3"/>
  <c r="P70" i="3"/>
  <c r="Q70" i="3"/>
  <c r="R70" i="3"/>
  <c r="S70" i="3"/>
  <c r="U70" i="3"/>
  <c r="P71" i="3"/>
  <c r="Q71" i="3"/>
  <c r="R71" i="3"/>
  <c r="S71" i="3"/>
  <c r="U71" i="3"/>
  <c r="P72" i="3"/>
  <c r="Q72" i="3"/>
  <c r="R72" i="3"/>
  <c r="S72" i="3"/>
  <c r="U72" i="3"/>
  <c r="P73" i="3"/>
  <c r="Q73" i="3"/>
  <c r="R73" i="3"/>
  <c r="S73" i="3"/>
  <c r="U73" i="3"/>
  <c r="P74" i="3"/>
  <c r="Q74" i="3"/>
  <c r="R74" i="3"/>
  <c r="S74" i="3"/>
  <c r="U74" i="3"/>
  <c r="P75" i="3"/>
  <c r="Q75" i="3"/>
  <c r="R75" i="3"/>
  <c r="S75" i="3"/>
  <c r="U75" i="3"/>
  <c r="P76" i="3"/>
  <c r="Q76" i="3"/>
  <c r="R76" i="3"/>
  <c r="S76" i="3"/>
  <c r="U76" i="3"/>
  <c r="P77" i="3"/>
  <c r="Q77" i="3"/>
  <c r="R77" i="3"/>
  <c r="S77" i="3"/>
  <c r="U77" i="3"/>
  <c r="P78" i="3"/>
  <c r="Q78" i="3"/>
  <c r="R78" i="3"/>
  <c r="S78" i="3"/>
  <c r="U78" i="3"/>
  <c r="P79" i="3"/>
  <c r="Q79" i="3"/>
  <c r="R79" i="3"/>
  <c r="S79" i="3"/>
  <c r="U79" i="3"/>
  <c r="P80" i="3"/>
  <c r="Q80" i="3"/>
  <c r="R80" i="3"/>
  <c r="S80" i="3"/>
  <c r="U80" i="3"/>
  <c r="P81" i="3"/>
  <c r="Q81" i="3"/>
  <c r="R81" i="3"/>
  <c r="S81" i="3"/>
  <c r="U81" i="3"/>
  <c r="P82" i="3"/>
  <c r="Q82" i="3"/>
  <c r="R82" i="3"/>
  <c r="S82" i="3"/>
  <c r="U82" i="3"/>
  <c r="P83" i="3"/>
  <c r="Q83" i="3"/>
  <c r="R83" i="3"/>
  <c r="S83" i="3"/>
  <c r="U83" i="3"/>
  <c r="P84" i="3"/>
  <c r="Q84" i="3"/>
  <c r="R84" i="3"/>
  <c r="S84" i="3"/>
  <c r="U84" i="3"/>
  <c r="P85" i="3"/>
  <c r="Q85" i="3"/>
  <c r="R85" i="3"/>
  <c r="S85" i="3"/>
  <c r="U85" i="3"/>
  <c r="P86" i="3"/>
  <c r="Q86" i="3"/>
  <c r="R86" i="3"/>
  <c r="S86" i="3"/>
  <c r="U86" i="3"/>
  <c r="P87" i="3"/>
  <c r="Q87" i="3"/>
  <c r="R87" i="3"/>
  <c r="S87" i="3"/>
  <c r="U87" i="3"/>
  <c r="P88" i="3"/>
  <c r="Q88" i="3"/>
  <c r="R88" i="3"/>
  <c r="S88" i="3"/>
  <c r="U88" i="3"/>
  <c r="P89" i="3"/>
  <c r="Q89" i="3"/>
  <c r="R89" i="3"/>
  <c r="S89" i="3"/>
  <c r="U89" i="3"/>
  <c r="P90" i="3"/>
  <c r="Q90" i="3"/>
  <c r="R90" i="3"/>
  <c r="S90" i="3"/>
  <c r="U90" i="3"/>
  <c r="P91" i="3"/>
  <c r="Q91" i="3"/>
  <c r="R91" i="3"/>
  <c r="S91" i="3"/>
  <c r="U91" i="3"/>
  <c r="P92" i="3"/>
  <c r="Q92" i="3"/>
  <c r="R92" i="3"/>
  <c r="S92" i="3"/>
  <c r="U92" i="3"/>
  <c r="P93" i="3"/>
  <c r="Q93" i="3"/>
  <c r="R93" i="3"/>
  <c r="S93" i="3"/>
  <c r="U93" i="3"/>
  <c r="P94" i="3"/>
  <c r="Q94" i="3"/>
  <c r="R94" i="3"/>
  <c r="S94" i="3"/>
  <c r="U94" i="3"/>
  <c r="P95" i="3"/>
  <c r="Q95" i="3"/>
  <c r="R95" i="3"/>
  <c r="S95" i="3"/>
  <c r="U95" i="3"/>
  <c r="P96" i="3"/>
  <c r="Q96" i="3"/>
  <c r="R96" i="3"/>
  <c r="S96" i="3"/>
  <c r="U96" i="3"/>
  <c r="P97" i="3"/>
  <c r="Q97" i="3"/>
  <c r="R97" i="3"/>
  <c r="S97" i="3"/>
  <c r="U97" i="3"/>
  <c r="P98" i="3"/>
  <c r="Q98" i="3"/>
  <c r="R98" i="3"/>
  <c r="S98" i="3"/>
  <c r="U98" i="3"/>
  <c r="P99" i="3"/>
  <c r="Q99" i="3"/>
  <c r="R99" i="3"/>
  <c r="S99" i="3"/>
  <c r="U99" i="3"/>
  <c r="P100" i="3"/>
  <c r="Q100" i="3"/>
  <c r="R100" i="3"/>
  <c r="S100" i="3"/>
  <c r="U100" i="3"/>
  <c r="P101" i="3"/>
  <c r="Q101" i="3"/>
  <c r="R101" i="3"/>
  <c r="S101" i="3"/>
  <c r="U101" i="3"/>
  <c r="P102" i="3"/>
  <c r="Q102" i="3"/>
  <c r="R102" i="3"/>
  <c r="S102" i="3"/>
  <c r="U102" i="3"/>
  <c r="P103" i="3"/>
  <c r="Q103" i="3"/>
  <c r="R103" i="3"/>
  <c r="S103" i="3"/>
  <c r="U103" i="3"/>
  <c r="P104" i="3"/>
  <c r="Q104" i="3"/>
  <c r="R104" i="3"/>
  <c r="S104" i="3"/>
  <c r="U104" i="3"/>
  <c r="P105" i="3"/>
  <c r="Q105" i="3"/>
  <c r="R105" i="3"/>
  <c r="S105" i="3"/>
  <c r="U105" i="3"/>
  <c r="P106" i="3"/>
  <c r="Q106" i="3"/>
  <c r="R106" i="3"/>
  <c r="S106" i="3"/>
  <c r="U106" i="3"/>
  <c r="P107" i="3"/>
  <c r="Q107" i="3"/>
  <c r="R107" i="3"/>
  <c r="S107" i="3"/>
  <c r="U107" i="3"/>
  <c r="P108" i="3"/>
  <c r="Q108" i="3"/>
  <c r="R108" i="3"/>
  <c r="S108" i="3"/>
  <c r="U108" i="3"/>
  <c r="P109" i="3"/>
  <c r="Q109" i="3"/>
  <c r="R109" i="3"/>
  <c r="S109" i="3"/>
  <c r="U109" i="3"/>
  <c r="P110" i="3"/>
  <c r="Q110" i="3"/>
  <c r="R110" i="3"/>
  <c r="S110" i="3"/>
  <c r="U110" i="3"/>
  <c r="P111" i="3"/>
  <c r="Q111" i="3"/>
  <c r="R111" i="3"/>
  <c r="S111" i="3"/>
  <c r="U111" i="3"/>
  <c r="P112" i="3"/>
  <c r="Q112" i="3"/>
  <c r="R112" i="3"/>
  <c r="S112" i="3"/>
  <c r="U112" i="3"/>
  <c r="P113" i="3"/>
  <c r="Q113" i="3"/>
  <c r="R113" i="3"/>
  <c r="S113" i="3"/>
  <c r="U113" i="3"/>
  <c r="P114" i="3"/>
  <c r="Q114" i="3"/>
  <c r="R114" i="3"/>
  <c r="S114" i="3"/>
  <c r="U114" i="3"/>
  <c r="P115" i="3"/>
  <c r="Q115" i="3"/>
  <c r="R115" i="3"/>
  <c r="S115" i="3"/>
  <c r="U115" i="3"/>
  <c r="P116" i="3"/>
  <c r="Q116" i="3"/>
  <c r="R116" i="3"/>
  <c r="S116" i="3"/>
  <c r="U116" i="3"/>
  <c r="P117" i="3"/>
  <c r="Q117" i="3"/>
  <c r="R117" i="3"/>
  <c r="S117" i="3"/>
  <c r="U117" i="3"/>
  <c r="P118" i="3"/>
  <c r="Q118" i="3"/>
  <c r="R118" i="3"/>
  <c r="S118" i="3"/>
  <c r="U118" i="3"/>
  <c r="P119" i="3"/>
  <c r="Q119" i="3"/>
  <c r="R119" i="3"/>
  <c r="S119" i="3"/>
  <c r="U119" i="3"/>
  <c r="P120" i="3"/>
  <c r="Q120" i="3"/>
  <c r="R120" i="3"/>
  <c r="S120" i="3"/>
  <c r="U120" i="3"/>
  <c r="P121" i="3"/>
  <c r="Q121" i="3"/>
  <c r="R121" i="3"/>
  <c r="S121" i="3"/>
  <c r="U121" i="3"/>
  <c r="P122" i="3"/>
  <c r="Q122" i="3"/>
  <c r="R122" i="3"/>
  <c r="S122" i="3"/>
  <c r="U122" i="3"/>
  <c r="P123" i="3"/>
  <c r="Q123" i="3"/>
  <c r="R123" i="3"/>
  <c r="S123" i="3"/>
  <c r="U123" i="3"/>
  <c r="P124" i="3"/>
  <c r="Q124" i="3"/>
  <c r="R124" i="3"/>
  <c r="S124" i="3"/>
  <c r="U124" i="3"/>
  <c r="P125" i="3"/>
  <c r="Q125" i="3"/>
  <c r="R125" i="3"/>
  <c r="S125" i="3"/>
  <c r="U125" i="3"/>
  <c r="P126" i="3"/>
  <c r="Q126" i="3"/>
  <c r="R126" i="3"/>
  <c r="S126" i="3"/>
  <c r="U126" i="3"/>
  <c r="P127" i="3"/>
  <c r="Q127" i="3"/>
  <c r="R127" i="3"/>
  <c r="S127" i="3"/>
  <c r="U127" i="3"/>
  <c r="P128" i="3"/>
  <c r="Q128" i="3"/>
  <c r="R128" i="3"/>
  <c r="S128" i="3"/>
  <c r="U128" i="3"/>
  <c r="P129" i="3"/>
  <c r="Q129" i="3"/>
  <c r="R129" i="3"/>
  <c r="S129" i="3"/>
  <c r="U129" i="3"/>
  <c r="P130" i="3"/>
  <c r="Q130" i="3"/>
  <c r="R130" i="3"/>
  <c r="S130" i="3"/>
  <c r="U130" i="3"/>
  <c r="P131" i="3"/>
  <c r="Q131" i="3"/>
  <c r="R131" i="3"/>
  <c r="S131" i="3"/>
  <c r="U131" i="3"/>
  <c r="P132" i="3"/>
  <c r="Q132" i="3"/>
  <c r="R132" i="3"/>
  <c r="S132" i="3"/>
  <c r="U132" i="3"/>
  <c r="P133" i="3"/>
  <c r="Q133" i="3"/>
  <c r="R133" i="3"/>
  <c r="S133" i="3"/>
  <c r="U133" i="3"/>
  <c r="P134" i="3"/>
  <c r="Q134" i="3"/>
  <c r="R134" i="3"/>
  <c r="S134" i="3"/>
  <c r="U134" i="3"/>
  <c r="P135" i="3"/>
  <c r="Q135" i="3"/>
  <c r="R135" i="3"/>
  <c r="S135" i="3"/>
  <c r="U135" i="3"/>
  <c r="P136" i="3"/>
  <c r="Q136" i="3"/>
  <c r="R136" i="3"/>
  <c r="S136" i="3"/>
  <c r="U136" i="3"/>
  <c r="P137" i="3"/>
  <c r="Q137" i="3"/>
  <c r="R137" i="3"/>
  <c r="S137" i="3"/>
  <c r="U137" i="3"/>
  <c r="P138" i="3"/>
  <c r="Q138" i="3"/>
  <c r="R138" i="3"/>
  <c r="S138" i="3"/>
  <c r="U138" i="3"/>
  <c r="P139" i="3"/>
  <c r="Q139" i="3"/>
  <c r="R139" i="3"/>
  <c r="S139" i="3"/>
  <c r="U139" i="3"/>
  <c r="P140" i="3"/>
  <c r="Q140" i="3"/>
  <c r="R140" i="3"/>
  <c r="S140" i="3"/>
  <c r="U140" i="3"/>
  <c r="P141" i="3"/>
  <c r="Q141" i="3"/>
  <c r="R141" i="3"/>
  <c r="S141" i="3"/>
  <c r="U141" i="3"/>
  <c r="P142" i="3"/>
  <c r="Q142" i="3"/>
  <c r="R142" i="3"/>
  <c r="S142" i="3"/>
  <c r="U142" i="3"/>
  <c r="P143" i="3"/>
  <c r="Q143" i="3"/>
  <c r="R143" i="3"/>
  <c r="S143" i="3"/>
  <c r="U143" i="3"/>
  <c r="P144" i="3"/>
  <c r="Q144" i="3"/>
  <c r="R144" i="3"/>
  <c r="S144" i="3"/>
  <c r="U144" i="3"/>
  <c r="P145" i="3"/>
  <c r="Q145" i="3"/>
  <c r="R145" i="3"/>
  <c r="S145" i="3"/>
  <c r="U145" i="3"/>
  <c r="P146" i="3"/>
  <c r="Q146" i="3"/>
  <c r="R146" i="3"/>
  <c r="S146" i="3"/>
  <c r="U146" i="3"/>
  <c r="P147" i="3"/>
  <c r="Q147" i="3"/>
  <c r="R147" i="3"/>
  <c r="S147" i="3"/>
  <c r="U147" i="3"/>
  <c r="P148" i="3"/>
  <c r="Q148" i="3"/>
  <c r="R148" i="3"/>
  <c r="S148" i="3"/>
  <c r="U148" i="3"/>
  <c r="P149" i="3"/>
  <c r="Q149" i="3"/>
  <c r="R149" i="3"/>
  <c r="S149" i="3"/>
  <c r="U149" i="3"/>
  <c r="P150" i="3"/>
  <c r="Q150" i="3"/>
  <c r="R150" i="3"/>
  <c r="S150" i="3"/>
  <c r="U150" i="3"/>
  <c r="P151" i="3"/>
  <c r="Q151" i="3"/>
  <c r="R151" i="3"/>
  <c r="S151" i="3"/>
  <c r="U151" i="3"/>
  <c r="P152" i="3"/>
  <c r="Q152" i="3"/>
  <c r="R152" i="3"/>
  <c r="S152" i="3"/>
  <c r="U152" i="3"/>
  <c r="P153" i="3"/>
  <c r="Q153" i="3"/>
  <c r="R153" i="3"/>
  <c r="S153" i="3"/>
  <c r="U153" i="3"/>
  <c r="P154" i="3"/>
  <c r="Q154" i="3"/>
  <c r="R154" i="3"/>
  <c r="S154" i="3"/>
  <c r="U154" i="3"/>
  <c r="P155" i="3"/>
  <c r="Q155" i="3"/>
  <c r="R155" i="3"/>
  <c r="S155" i="3"/>
  <c r="U155" i="3"/>
  <c r="P156" i="3"/>
  <c r="Q156" i="3"/>
  <c r="R156" i="3"/>
  <c r="S156" i="3"/>
  <c r="U156" i="3"/>
  <c r="P157" i="3"/>
  <c r="Q157" i="3"/>
  <c r="R157" i="3"/>
  <c r="S157" i="3"/>
  <c r="U157" i="3"/>
  <c r="P158" i="3"/>
  <c r="Q158" i="3"/>
  <c r="R158" i="3"/>
  <c r="S158" i="3"/>
  <c r="U158" i="3"/>
  <c r="P159" i="3"/>
  <c r="Q159" i="3"/>
  <c r="R159" i="3"/>
  <c r="S159" i="3"/>
  <c r="U159" i="3"/>
  <c r="P160" i="3"/>
  <c r="Q160" i="3"/>
  <c r="R160" i="3"/>
  <c r="S160" i="3"/>
  <c r="U160" i="3"/>
  <c r="P161" i="3"/>
  <c r="Q161" i="3"/>
  <c r="R161" i="3"/>
  <c r="S161" i="3"/>
  <c r="U161" i="3"/>
  <c r="P162" i="3"/>
  <c r="Q162" i="3"/>
  <c r="R162" i="3"/>
  <c r="S162" i="3"/>
  <c r="U162" i="3"/>
  <c r="P163" i="3"/>
  <c r="Q163" i="3"/>
  <c r="R163" i="3"/>
  <c r="S163" i="3"/>
  <c r="U163" i="3"/>
  <c r="P164" i="3"/>
  <c r="Q164" i="3"/>
  <c r="R164" i="3"/>
  <c r="S164" i="3"/>
  <c r="U164" i="3"/>
  <c r="P165" i="3"/>
  <c r="Q165" i="3"/>
  <c r="R165" i="3"/>
  <c r="S165" i="3"/>
  <c r="U165" i="3"/>
  <c r="P166" i="3"/>
  <c r="Q166" i="3"/>
  <c r="R166" i="3"/>
  <c r="S166" i="3"/>
  <c r="U166" i="3"/>
  <c r="P167" i="3"/>
  <c r="Q167" i="3"/>
  <c r="R167" i="3"/>
  <c r="S167" i="3"/>
  <c r="U167" i="3"/>
  <c r="P168" i="3"/>
  <c r="Q168" i="3"/>
  <c r="R168" i="3"/>
  <c r="S168" i="3"/>
  <c r="U168" i="3"/>
  <c r="P169" i="3"/>
  <c r="Q169" i="3"/>
  <c r="R169" i="3"/>
  <c r="S169" i="3"/>
  <c r="U169" i="3"/>
  <c r="P170" i="3"/>
  <c r="Q170" i="3"/>
  <c r="R170" i="3"/>
  <c r="S170" i="3"/>
  <c r="U170" i="3"/>
  <c r="P171" i="3"/>
  <c r="Q171" i="3"/>
  <c r="R171" i="3"/>
  <c r="S171" i="3"/>
  <c r="U171" i="3"/>
  <c r="P172" i="3"/>
  <c r="Q172" i="3"/>
  <c r="R172" i="3"/>
  <c r="S172" i="3"/>
  <c r="U172" i="3"/>
  <c r="P173" i="3"/>
  <c r="Q173" i="3"/>
  <c r="R173" i="3"/>
  <c r="S173" i="3"/>
  <c r="U173" i="3"/>
  <c r="P174" i="3"/>
  <c r="Q174" i="3"/>
  <c r="R174" i="3"/>
  <c r="S174" i="3"/>
  <c r="U174" i="3"/>
  <c r="P175" i="3"/>
  <c r="Q175" i="3"/>
  <c r="R175" i="3"/>
  <c r="S175" i="3"/>
  <c r="U175" i="3"/>
  <c r="P176" i="3"/>
  <c r="Q176" i="3"/>
  <c r="R176" i="3"/>
  <c r="S176" i="3"/>
  <c r="U176" i="3"/>
  <c r="P177" i="3"/>
  <c r="Q177" i="3"/>
  <c r="R177" i="3"/>
  <c r="S177" i="3"/>
  <c r="U177" i="3"/>
  <c r="P178" i="3"/>
  <c r="Q178" i="3"/>
  <c r="R178" i="3"/>
  <c r="S178" i="3"/>
  <c r="U178" i="3"/>
  <c r="P179" i="3"/>
  <c r="Q179" i="3"/>
  <c r="R179" i="3"/>
  <c r="S179" i="3"/>
  <c r="U179" i="3"/>
  <c r="P180" i="3"/>
  <c r="Q180" i="3"/>
  <c r="R180" i="3"/>
  <c r="S180" i="3"/>
  <c r="U180" i="3"/>
  <c r="P181" i="3"/>
  <c r="Q181" i="3"/>
  <c r="R181" i="3"/>
  <c r="S181" i="3"/>
  <c r="U181" i="3"/>
  <c r="P182" i="3"/>
  <c r="Q182" i="3"/>
  <c r="R182" i="3"/>
  <c r="S182" i="3"/>
  <c r="U182" i="3"/>
  <c r="P183" i="3"/>
  <c r="Q183" i="3"/>
  <c r="R183" i="3"/>
  <c r="S183" i="3"/>
  <c r="U183" i="3"/>
  <c r="P184" i="3"/>
  <c r="Q184" i="3"/>
  <c r="R184" i="3"/>
  <c r="S184" i="3"/>
  <c r="U184" i="3"/>
  <c r="P185" i="3"/>
  <c r="Q185" i="3"/>
  <c r="R185" i="3"/>
  <c r="S185" i="3"/>
  <c r="U185" i="3"/>
  <c r="P186" i="3"/>
  <c r="Q186" i="3"/>
  <c r="R186" i="3"/>
  <c r="S186" i="3"/>
  <c r="U186" i="3"/>
  <c r="P187" i="3"/>
  <c r="Q187" i="3"/>
  <c r="R187" i="3"/>
  <c r="S187" i="3"/>
  <c r="U187" i="3"/>
  <c r="P188" i="3"/>
  <c r="Q188" i="3"/>
  <c r="R188" i="3"/>
  <c r="S188" i="3"/>
  <c r="U188" i="3"/>
  <c r="P189" i="3"/>
  <c r="Q189" i="3"/>
  <c r="R189" i="3"/>
  <c r="S189" i="3"/>
  <c r="U189" i="3"/>
  <c r="P190" i="3"/>
  <c r="Q190" i="3"/>
  <c r="R190" i="3"/>
  <c r="S190" i="3"/>
  <c r="U190" i="3"/>
  <c r="P191" i="3"/>
  <c r="Q191" i="3"/>
  <c r="R191" i="3"/>
  <c r="S191" i="3"/>
  <c r="U191" i="3"/>
  <c r="P192" i="3"/>
  <c r="Q192" i="3"/>
  <c r="R192" i="3"/>
  <c r="S192" i="3"/>
  <c r="U192" i="3"/>
  <c r="P193" i="3"/>
  <c r="Q193" i="3"/>
  <c r="R193" i="3"/>
  <c r="S193" i="3"/>
  <c r="U193" i="3"/>
  <c r="P194" i="3"/>
  <c r="Q194" i="3"/>
  <c r="R194" i="3"/>
  <c r="S194" i="3"/>
  <c r="U194" i="3"/>
  <c r="P195" i="3"/>
  <c r="Q195" i="3"/>
  <c r="R195" i="3"/>
  <c r="S195" i="3"/>
  <c r="U195" i="3"/>
  <c r="P196" i="3"/>
  <c r="Q196" i="3"/>
  <c r="R196" i="3"/>
  <c r="S196" i="3"/>
  <c r="U196" i="3"/>
  <c r="P197" i="3"/>
  <c r="Q197" i="3"/>
  <c r="R197" i="3"/>
  <c r="S197" i="3"/>
  <c r="U197" i="3"/>
  <c r="P198" i="3"/>
  <c r="Q198" i="3"/>
  <c r="R198" i="3"/>
  <c r="S198" i="3"/>
  <c r="U198" i="3"/>
  <c r="P199" i="3"/>
  <c r="Q199" i="3"/>
  <c r="R199" i="3"/>
  <c r="S199" i="3"/>
  <c r="U199" i="3"/>
  <c r="P200" i="3"/>
  <c r="Q200" i="3"/>
  <c r="R200" i="3"/>
  <c r="S200" i="3"/>
  <c r="U200" i="3"/>
  <c r="P201" i="3"/>
  <c r="Q201" i="3"/>
  <c r="R201" i="3"/>
  <c r="S201" i="3"/>
  <c r="U201" i="3"/>
  <c r="P202" i="3"/>
  <c r="Q202" i="3"/>
  <c r="R202" i="3"/>
  <c r="S202" i="3"/>
  <c r="U202" i="3"/>
  <c r="P203" i="3"/>
  <c r="Q203" i="3"/>
  <c r="R203" i="3"/>
  <c r="S203" i="3"/>
  <c r="U203" i="3"/>
  <c r="P204" i="3"/>
  <c r="Q204" i="3"/>
  <c r="R204" i="3"/>
  <c r="S204" i="3"/>
  <c r="U204" i="3"/>
  <c r="P205" i="3"/>
  <c r="Q205" i="3"/>
  <c r="R205" i="3"/>
  <c r="S205" i="3"/>
  <c r="U205" i="3"/>
  <c r="P206" i="3"/>
  <c r="Q206" i="3"/>
  <c r="R206" i="3"/>
  <c r="S206" i="3"/>
  <c r="U206" i="3"/>
  <c r="P207" i="3"/>
  <c r="Q207" i="3"/>
  <c r="R207" i="3"/>
  <c r="S207" i="3"/>
  <c r="U207" i="3"/>
  <c r="P208" i="3"/>
  <c r="Q208" i="3"/>
  <c r="R208" i="3"/>
  <c r="S208" i="3"/>
  <c r="U208" i="3"/>
  <c r="P209" i="3"/>
  <c r="Q209" i="3"/>
  <c r="R209" i="3"/>
  <c r="S209" i="3"/>
  <c r="U209" i="3"/>
  <c r="P210" i="3"/>
  <c r="Q210" i="3"/>
  <c r="R210" i="3"/>
  <c r="S210" i="3"/>
  <c r="U210" i="3"/>
  <c r="P211" i="3"/>
  <c r="Q211" i="3"/>
  <c r="R211" i="3"/>
  <c r="S211" i="3"/>
  <c r="U211" i="3"/>
  <c r="P212" i="3"/>
  <c r="Q212" i="3"/>
  <c r="R212" i="3"/>
  <c r="S212" i="3"/>
  <c r="U212" i="3"/>
  <c r="P213" i="3"/>
  <c r="Q213" i="3"/>
  <c r="R213" i="3"/>
  <c r="S213" i="3"/>
  <c r="U213" i="3"/>
  <c r="P214" i="3"/>
  <c r="Q214" i="3"/>
  <c r="R214" i="3"/>
  <c r="S214" i="3"/>
  <c r="U214" i="3"/>
  <c r="P215" i="3"/>
  <c r="Q215" i="3"/>
  <c r="R215" i="3"/>
  <c r="S215" i="3"/>
  <c r="U215" i="3"/>
  <c r="P216" i="3"/>
  <c r="Q216" i="3"/>
  <c r="R216" i="3"/>
  <c r="S216" i="3"/>
  <c r="U216" i="3"/>
  <c r="P217" i="3"/>
  <c r="Q217" i="3"/>
  <c r="R217" i="3"/>
  <c r="S217" i="3"/>
  <c r="U217" i="3"/>
  <c r="P218" i="3"/>
  <c r="Q218" i="3"/>
  <c r="R218" i="3"/>
  <c r="S218" i="3"/>
  <c r="U218" i="3"/>
  <c r="P219" i="3"/>
  <c r="Q219" i="3"/>
  <c r="R219" i="3"/>
  <c r="S219" i="3"/>
  <c r="U219" i="3"/>
  <c r="P220" i="3"/>
  <c r="Q220" i="3"/>
  <c r="R220" i="3"/>
  <c r="S220" i="3"/>
  <c r="U220" i="3"/>
  <c r="P221" i="3"/>
  <c r="Q221" i="3"/>
  <c r="R221" i="3"/>
  <c r="S221" i="3"/>
  <c r="U221" i="3"/>
  <c r="P222" i="3"/>
  <c r="Q222" i="3"/>
  <c r="R222" i="3"/>
  <c r="S222" i="3"/>
  <c r="U222" i="3"/>
  <c r="P223" i="3"/>
  <c r="Q223" i="3"/>
  <c r="R223" i="3"/>
  <c r="S223" i="3"/>
  <c r="U223" i="3"/>
  <c r="P224" i="3"/>
  <c r="Q224" i="3"/>
  <c r="R224" i="3"/>
  <c r="S224" i="3"/>
  <c r="U224" i="3"/>
  <c r="P225" i="3"/>
  <c r="Q225" i="3"/>
  <c r="R225" i="3"/>
  <c r="S225" i="3"/>
  <c r="U225" i="3"/>
  <c r="P226" i="3"/>
  <c r="Q226" i="3"/>
  <c r="R226" i="3"/>
  <c r="S226" i="3"/>
  <c r="U226" i="3"/>
  <c r="P227" i="3"/>
  <c r="Q227" i="3"/>
  <c r="R227" i="3"/>
  <c r="S227" i="3"/>
  <c r="U227" i="3"/>
  <c r="P228" i="3"/>
  <c r="Q228" i="3"/>
  <c r="R228" i="3"/>
  <c r="S228" i="3"/>
  <c r="U228" i="3"/>
  <c r="P229" i="3"/>
  <c r="Q229" i="3"/>
  <c r="R229" i="3"/>
  <c r="S229" i="3"/>
  <c r="U229" i="3"/>
  <c r="P230" i="3"/>
  <c r="Q230" i="3"/>
  <c r="R230" i="3"/>
  <c r="S230" i="3"/>
  <c r="U230" i="3"/>
  <c r="P231" i="3"/>
  <c r="Q231" i="3"/>
  <c r="R231" i="3"/>
  <c r="S231" i="3"/>
  <c r="U231" i="3"/>
  <c r="P232" i="3"/>
  <c r="Q232" i="3"/>
  <c r="R232" i="3"/>
  <c r="S232" i="3"/>
  <c r="U232" i="3"/>
  <c r="P233" i="3"/>
  <c r="Q233" i="3"/>
  <c r="R233" i="3"/>
  <c r="S233" i="3"/>
  <c r="U233" i="3"/>
  <c r="P234" i="3"/>
  <c r="Q234" i="3"/>
  <c r="R234" i="3"/>
  <c r="S234" i="3"/>
  <c r="U234" i="3"/>
  <c r="P235" i="3"/>
  <c r="Q235" i="3"/>
  <c r="R235" i="3"/>
  <c r="S235" i="3"/>
  <c r="U235" i="3"/>
  <c r="P236" i="3"/>
  <c r="Q236" i="3"/>
  <c r="R236" i="3"/>
  <c r="S236" i="3"/>
  <c r="U236" i="3"/>
  <c r="P237" i="3"/>
  <c r="Q237" i="3"/>
  <c r="R237" i="3"/>
  <c r="S237" i="3"/>
  <c r="U237" i="3"/>
  <c r="P238" i="3"/>
  <c r="Q238" i="3"/>
  <c r="R238" i="3"/>
  <c r="S238" i="3"/>
  <c r="U238" i="3"/>
  <c r="P239" i="3"/>
  <c r="Q239" i="3"/>
  <c r="R239" i="3"/>
  <c r="S239" i="3"/>
  <c r="U239" i="3"/>
  <c r="P240" i="3"/>
  <c r="Q240" i="3"/>
  <c r="R240" i="3"/>
  <c r="S240" i="3"/>
  <c r="U240" i="3"/>
  <c r="P241" i="3"/>
  <c r="Q241" i="3"/>
  <c r="R241" i="3"/>
  <c r="S241" i="3"/>
  <c r="U241" i="3"/>
  <c r="P242" i="3"/>
  <c r="Q242" i="3"/>
  <c r="R242" i="3"/>
  <c r="S242" i="3"/>
  <c r="U242" i="3"/>
  <c r="P243" i="3"/>
  <c r="Q243" i="3"/>
  <c r="R243" i="3"/>
  <c r="S243" i="3"/>
  <c r="U243" i="3"/>
  <c r="P244" i="3"/>
  <c r="Q244" i="3"/>
  <c r="R244" i="3"/>
  <c r="S244" i="3"/>
  <c r="U244" i="3"/>
  <c r="P245" i="3"/>
  <c r="Q245" i="3"/>
  <c r="R245" i="3"/>
  <c r="S245" i="3"/>
  <c r="U245" i="3"/>
  <c r="P246" i="3"/>
  <c r="Q246" i="3"/>
  <c r="R246" i="3"/>
  <c r="S246" i="3"/>
  <c r="U246" i="3"/>
  <c r="P247" i="3"/>
  <c r="Q247" i="3"/>
  <c r="R247" i="3"/>
  <c r="S247" i="3"/>
  <c r="U247" i="3"/>
  <c r="P248" i="3"/>
  <c r="Q248" i="3"/>
  <c r="R248" i="3"/>
  <c r="S248" i="3"/>
  <c r="U248" i="3"/>
  <c r="P249" i="3"/>
  <c r="Q249" i="3"/>
  <c r="R249" i="3"/>
  <c r="S249" i="3"/>
  <c r="U249" i="3"/>
  <c r="P250" i="3"/>
  <c r="Q250" i="3"/>
  <c r="R250" i="3"/>
  <c r="S250" i="3"/>
  <c r="U250" i="3"/>
  <c r="P251" i="3"/>
  <c r="Q251" i="3"/>
  <c r="R251" i="3"/>
  <c r="S251" i="3"/>
  <c r="U251" i="3"/>
  <c r="P252" i="3"/>
  <c r="Q252" i="3"/>
  <c r="R252" i="3"/>
  <c r="S252" i="3"/>
  <c r="U252" i="3"/>
  <c r="P253" i="3"/>
  <c r="Q253" i="3"/>
  <c r="R253" i="3"/>
  <c r="S253" i="3"/>
  <c r="U253" i="3"/>
  <c r="P254" i="3"/>
  <c r="Q254" i="3"/>
  <c r="R254" i="3"/>
  <c r="S254" i="3"/>
  <c r="U254" i="3"/>
  <c r="P255" i="3"/>
  <c r="Q255" i="3"/>
  <c r="R255" i="3"/>
  <c r="S255" i="3"/>
  <c r="U255" i="3"/>
  <c r="P256" i="3"/>
  <c r="Q256" i="3"/>
  <c r="R256" i="3"/>
  <c r="S256" i="3"/>
  <c r="U256" i="3"/>
  <c r="P257" i="3"/>
  <c r="Q257" i="3"/>
  <c r="R257" i="3"/>
  <c r="S257" i="3"/>
  <c r="U257" i="3"/>
  <c r="P258" i="3"/>
  <c r="Q258" i="3"/>
  <c r="R258" i="3"/>
  <c r="S258" i="3"/>
  <c r="U258" i="3"/>
  <c r="P259" i="3"/>
  <c r="Q259" i="3"/>
  <c r="R259" i="3"/>
  <c r="S259" i="3"/>
  <c r="U259" i="3"/>
  <c r="P260" i="3"/>
  <c r="Q260" i="3"/>
  <c r="R260" i="3"/>
  <c r="S260" i="3"/>
  <c r="U260" i="3"/>
  <c r="P261" i="3"/>
  <c r="Q261" i="3"/>
  <c r="R261" i="3"/>
  <c r="S261" i="3"/>
  <c r="U261" i="3"/>
  <c r="P262" i="3"/>
  <c r="Q262" i="3"/>
  <c r="R262" i="3"/>
  <c r="S262" i="3"/>
  <c r="U262" i="3"/>
  <c r="P263" i="3"/>
  <c r="Q263" i="3"/>
  <c r="R263" i="3"/>
  <c r="S263" i="3"/>
  <c r="U263" i="3"/>
  <c r="P264" i="3"/>
  <c r="Q264" i="3"/>
  <c r="R264" i="3"/>
  <c r="S264" i="3"/>
  <c r="U264" i="3"/>
  <c r="P265" i="3"/>
  <c r="Q265" i="3"/>
  <c r="R265" i="3"/>
  <c r="S265" i="3"/>
  <c r="U265" i="3"/>
  <c r="P266" i="3"/>
  <c r="Q266" i="3"/>
  <c r="R266" i="3"/>
  <c r="S266" i="3"/>
  <c r="U266" i="3"/>
  <c r="P267" i="3"/>
  <c r="Q267" i="3"/>
  <c r="R267" i="3"/>
  <c r="S267" i="3"/>
  <c r="U267" i="3"/>
  <c r="P268" i="3"/>
  <c r="Q268" i="3"/>
  <c r="R268" i="3"/>
  <c r="S268" i="3"/>
  <c r="U268" i="3"/>
  <c r="P269" i="3"/>
  <c r="Q269" i="3"/>
  <c r="R269" i="3"/>
  <c r="S269" i="3"/>
  <c r="U269" i="3"/>
  <c r="P270" i="3"/>
  <c r="Q270" i="3"/>
  <c r="R270" i="3"/>
  <c r="S270" i="3"/>
  <c r="U270" i="3"/>
  <c r="P271" i="3"/>
  <c r="Q271" i="3"/>
  <c r="R271" i="3"/>
  <c r="S271" i="3"/>
  <c r="U271" i="3"/>
  <c r="P272" i="3"/>
  <c r="Q272" i="3"/>
  <c r="R272" i="3"/>
  <c r="S272" i="3"/>
  <c r="U272" i="3"/>
  <c r="P273" i="3"/>
  <c r="Q273" i="3"/>
  <c r="R273" i="3"/>
  <c r="S273" i="3"/>
  <c r="U273" i="3"/>
  <c r="P274" i="3"/>
  <c r="Q274" i="3"/>
  <c r="R274" i="3"/>
  <c r="S274" i="3"/>
  <c r="U274" i="3"/>
  <c r="P275" i="3"/>
  <c r="Q275" i="3"/>
  <c r="R275" i="3"/>
  <c r="S275" i="3"/>
  <c r="U275" i="3"/>
  <c r="P276" i="3"/>
  <c r="Q276" i="3"/>
  <c r="R276" i="3"/>
  <c r="S276" i="3"/>
  <c r="U276" i="3"/>
  <c r="P277" i="3"/>
  <c r="Q277" i="3"/>
  <c r="R277" i="3"/>
  <c r="S277" i="3"/>
  <c r="U277" i="3"/>
  <c r="P278" i="3"/>
  <c r="Q278" i="3"/>
  <c r="R278" i="3"/>
  <c r="S278" i="3"/>
  <c r="U278" i="3"/>
  <c r="P279" i="3"/>
  <c r="Q279" i="3"/>
  <c r="R279" i="3"/>
  <c r="S279" i="3"/>
  <c r="U279" i="3"/>
  <c r="P280" i="3"/>
  <c r="Q280" i="3"/>
  <c r="R280" i="3"/>
  <c r="S280" i="3"/>
  <c r="U280" i="3"/>
  <c r="P281" i="3"/>
  <c r="Q281" i="3"/>
  <c r="R281" i="3"/>
  <c r="S281" i="3"/>
  <c r="U281" i="3"/>
  <c r="P282" i="3"/>
  <c r="Q282" i="3"/>
  <c r="R282" i="3"/>
  <c r="S282" i="3"/>
  <c r="U282" i="3"/>
  <c r="P283" i="3"/>
  <c r="Q283" i="3"/>
  <c r="R283" i="3"/>
  <c r="S283" i="3"/>
  <c r="U283" i="3"/>
  <c r="P284" i="3"/>
  <c r="Q284" i="3"/>
  <c r="R284" i="3"/>
  <c r="S284" i="3"/>
  <c r="U284" i="3"/>
  <c r="P285" i="3"/>
  <c r="Q285" i="3"/>
  <c r="R285" i="3"/>
  <c r="S285" i="3"/>
  <c r="U285" i="3"/>
  <c r="P286" i="3"/>
  <c r="Q286" i="3"/>
  <c r="R286" i="3"/>
  <c r="S286" i="3"/>
  <c r="U286" i="3"/>
  <c r="P287" i="3"/>
  <c r="Q287" i="3"/>
  <c r="R287" i="3"/>
  <c r="S287" i="3"/>
  <c r="U287" i="3"/>
  <c r="P288" i="3"/>
  <c r="Q288" i="3"/>
  <c r="R288" i="3"/>
  <c r="S288" i="3"/>
  <c r="U288" i="3"/>
  <c r="P289" i="3"/>
  <c r="Q289" i="3"/>
  <c r="R289" i="3"/>
  <c r="S289" i="3"/>
  <c r="U289" i="3"/>
  <c r="P290" i="3"/>
  <c r="Q290" i="3"/>
  <c r="R290" i="3"/>
  <c r="S290" i="3"/>
  <c r="U290" i="3"/>
  <c r="P291" i="3"/>
  <c r="Q291" i="3"/>
  <c r="R291" i="3"/>
  <c r="S291" i="3"/>
  <c r="U291" i="3"/>
  <c r="P292" i="3"/>
  <c r="Q292" i="3"/>
  <c r="R292" i="3"/>
  <c r="S292" i="3"/>
  <c r="U292" i="3"/>
  <c r="P293" i="3"/>
  <c r="Q293" i="3"/>
  <c r="R293" i="3"/>
  <c r="S293" i="3"/>
  <c r="U293" i="3"/>
  <c r="P294" i="3"/>
  <c r="Q294" i="3"/>
  <c r="R294" i="3"/>
  <c r="S294" i="3"/>
  <c r="U294" i="3"/>
  <c r="P295" i="3"/>
  <c r="Q295" i="3"/>
  <c r="R295" i="3"/>
  <c r="S295" i="3"/>
  <c r="U295" i="3"/>
  <c r="P296" i="3"/>
  <c r="Q296" i="3"/>
  <c r="R296" i="3"/>
  <c r="S296" i="3"/>
  <c r="U296" i="3"/>
  <c r="P297" i="3"/>
  <c r="Q297" i="3"/>
  <c r="R297" i="3"/>
  <c r="S297" i="3"/>
  <c r="U297" i="3"/>
  <c r="P298" i="3"/>
  <c r="Q298" i="3"/>
  <c r="R298" i="3"/>
  <c r="S298" i="3"/>
  <c r="U298" i="3"/>
  <c r="P299" i="3"/>
  <c r="Q299" i="3"/>
  <c r="R299" i="3"/>
  <c r="S299" i="3"/>
  <c r="U299" i="3"/>
  <c r="P300" i="3"/>
  <c r="Q300" i="3"/>
  <c r="R300" i="3"/>
  <c r="S300" i="3"/>
  <c r="U300" i="3"/>
  <c r="P301" i="3"/>
  <c r="Q301" i="3"/>
  <c r="R301" i="3"/>
  <c r="S301" i="3"/>
  <c r="U301" i="3"/>
  <c r="P302" i="3"/>
  <c r="Q302" i="3"/>
  <c r="R302" i="3"/>
  <c r="S302" i="3"/>
  <c r="U302" i="3"/>
  <c r="P303" i="3"/>
  <c r="Q303" i="3"/>
  <c r="R303" i="3"/>
  <c r="S303" i="3"/>
  <c r="U303" i="3"/>
  <c r="P304" i="3"/>
  <c r="Q304" i="3"/>
  <c r="R304" i="3"/>
  <c r="S304" i="3"/>
  <c r="U304" i="3"/>
  <c r="P305" i="3"/>
  <c r="Q305" i="3"/>
  <c r="R305" i="3"/>
  <c r="S305" i="3"/>
  <c r="U305" i="3"/>
  <c r="P306" i="3"/>
  <c r="Q306" i="3"/>
  <c r="R306" i="3"/>
  <c r="S306" i="3"/>
  <c r="U306" i="3"/>
  <c r="P307" i="3"/>
  <c r="Q307" i="3"/>
  <c r="R307" i="3"/>
  <c r="S307" i="3"/>
  <c r="U307" i="3"/>
  <c r="P308" i="3"/>
  <c r="Q308" i="3"/>
  <c r="R308" i="3"/>
  <c r="S308" i="3"/>
  <c r="U308" i="3"/>
  <c r="P309" i="3"/>
  <c r="Q309" i="3"/>
  <c r="R309" i="3"/>
  <c r="S309" i="3"/>
  <c r="U309" i="3"/>
  <c r="P310" i="3"/>
  <c r="Q310" i="3"/>
  <c r="R310" i="3"/>
  <c r="S310" i="3"/>
  <c r="U310" i="3"/>
  <c r="P311" i="3"/>
  <c r="Q311" i="3"/>
  <c r="R311" i="3"/>
  <c r="S311" i="3"/>
  <c r="U311" i="3"/>
  <c r="P312" i="3"/>
  <c r="Q312" i="3"/>
  <c r="R312" i="3"/>
  <c r="S312" i="3"/>
  <c r="U312" i="3"/>
  <c r="P313" i="3"/>
  <c r="Q313" i="3"/>
  <c r="R313" i="3"/>
  <c r="S313" i="3"/>
  <c r="U313" i="3"/>
  <c r="P314" i="3"/>
  <c r="Q314" i="3"/>
  <c r="R314" i="3"/>
  <c r="S314" i="3"/>
  <c r="U314" i="3"/>
  <c r="P315" i="3"/>
  <c r="Q315" i="3"/>
  <c r="R315" i="3"/>
  <c r="S315" i="3"/>
  <c r="U315" i="3"/>
  <c r="P316" i="3"/>
  <c r="Q316" i="3"/>
  <c r="R316" i="3"/>
  <c r="S316" i="3"/>
  <c r="U316" i="3"/>
  <c r="P317" i="3"/>
  <c r="Q317" i="3"/>
  <c r="R317" i="3"/>
  <c r="S317" i="3"/>
  <c r="U317" i="3"/>
  <c r="P318" i="3"/>
  <c r="Q318" i="3"/>
  <c r="R318" i="3"/>
  <c r="S318" i="3"/>
  <c r="U318" i="3"/>
  <c r="P319" i="3"/>
  <c r="Q319" i="3"/>
  <c r="R319" i="3"/>
  <c r="S319" i="3"/>
  <c r="U319" i="3"/>
  <c r="P320" i="3"/>
  <c r="Q320" i="3"/>
  <c r="R320" i="3"/>
  <c r="S320" i="3"/>
  <c r="U320" i="3"/>
  <c r="P321" i="3"/>
  <c r="Q321" i="3"/>
  <c r="R321" i="3"/>
  <c r="S321" i="3"/>
  <c r="U321" i="3"/>
  <c r="P322" i="3"/>
  <c r="Q322" i="3"/>
  <c r="R322" i="3"/>
  <c r="S322" i="3"/>
  <c r="U322" i="3"/>
  <c r="P323" i="3"/>
  <c r="Q323" i="3"/>
  <c r="R323" i="3"/>
  <c r="S323" i="3"/>
  <c r="U323" i="3"/>
  <c r="P324" i="3"/>
  <c r="Q324" i="3"/>
  <c r="R324" i="3"/>
  <c r="S324" i="3"/>
  <c r="U324" i="3"/>
  <c r="P325" i="3"/>
  <c r="Q325" i="3"/>
  <c r="R325" i="3"/>
  <c r="S325" i="3"/>
  <c r="U325" i="3"/>
  <c r="P326" i="3"/>
  <c r="Q326" i="3"/>
  <c r="R326" i="3"/>
  <c r="S326" i="3"/>
  <c r="U326" i="3"/>
  <c r="P327" i="3"/>
  <c r="Q327" i="3"/>
  <c r="R327" i="3"/>
  <c r="S327" i="3"/>
  <c r="U327" i="3"/>
  <c r="P328" i="3"/>
  <c r="Q328" i="3"/>
  <c r="R328" i="3"/>
  <c r="S328" i="3"/>
  <c r="U328" i="3"/>
  <c r="P329" i="3"/>
  <c r="Q329" i="3"/>
  <c r="R329" i="3"/>
  <c r="S329" i="3"/>
  <c r="U329" i="3"/>
  <c r="P330" i="3"/>
  <c r="Q330" i="3"/>
  <c r="R330" i="3"/>
  <c r="S330" i="3"/>
  <c r="U330" i="3"/>
  <c r="P331" i="3"/>
  <c r="Q331" i="3"/>
  <c r="R331" i="3"/>
  <c r="S331" i="3"/>
  <c r="U331" i="3"/>
  <c r="P332" i="3"/>
  <c r="Q332" i="3"/>
  <c r="R332" i="3"/>
  <c r="S332" i="3"/>
  <c r="U332" i="3"/>
  <c r="P333" i="3"/>
  <c r="Q333" i="3"/>
  <c r="R333" i="3"/>
  <c r="S333" i="3"/>
  <c r="U333" i="3"/>
  <c r="P334" i="3"/>
  <c r="Q334" i="3"/>
  <c r="R334" i="3"/>
  <c r="S334" i="3"/>
  <c r="U334" i="3"/>
  <c r="P335" i="3"/>
  <c r="Q335" i="3"/>
  <c r="R335" i="3"/>
  <c r="S335" i="3"/>
  <c r="U335" i="3"/>
  <c r="P336" i="3"/>
  <c r="Q336" i="3"/>
  <c r="R336" i="3"/>
  <c r="S336" i="3"/>
  <c r="U336" i="3"/>
  <c r="P337" i="3"/>
  <c r="Q337" i="3"/>
  <c r="R337" i="3"/>
  <c r="S337" i="3"/>
  <c r="U337" i="3"/>
  <c r="P338" i="3"/>
  <c r="Q338" i="3"/>
  <c r="R338" i="3"/>
  <c r="S338" i="3"/>
  <c r="U338" i="3"/>
  <c r="P339" i="3"/>
  <c r="Q339" i="3"/>
  <c r="R339" i="3"/>
  <c r="S339" i="3"/>
  <c r="U339" i="3"/>
  <c r="P340" i="3"/>
  <c r="Q340" i="3"/>
  <c r="R340" i="3"/>
  <c r="S340" i="3"/>
  <c r="U340" i="3"/>
  <c r="P341" i="3"/>
  <c r="Q341" i="3"/>
  <c r="R341" i="3"/>
  <c r="S341" i="3"/>
  <c r="U341" i="3"/>
  <c r="P342" i="3"/>
  <c r="Q342" i="3"/>
  <c r="R342" i="3"/>
  <c r="S342" i="3"/>
  <c r="U342" i="3"/>
  <c r="P343" i="3"/>
  <c r="Q343" i="3"/>
  <c r="R343" i="3"/>
  <c r="S343" i="3"/>
  <c r="U343" i="3"/>
  <c r="P344" i="3"/>
  <c r="Q344" i="3"/>
  <c r="R344" i="3"/>
  <c r="S344" i="3"/>
  <c r="U344" i="3"/>
  <c r="P345" i="3"/>
  <c r="Q345" i="3"/>
  <c r="R345" i="3"/>
  <c r="S345" i="3"/>
  <c r="U345" i="3"/>
  <c r="P346" i="3"/>
  <c r="Q346" i="3"/>
  <c r="R346" i="3"/>
  <c r="S346" i="3"/>
  <c r="U346" i="3"/>
  <c r="P347" i="3"/>
  <c r="Q347" i="3"/>
  <c r="R347" i="3"/>
  <c r="S347" i="3"/>
  <c r="U347" i="3"/>
  <c r="P348" i="3"/>
  <c r="Q348" i="3"/>
  <c r="R348" i="3"/>
  <c r="S348" i="3"/>
  <c r="U348" i="3"/>
  <c r="P349" i="3"/>
  <c r="Q349" i="3"/>
  <c r="R349" i="3"/>
  <c r="S349" i="3"/>
  <c r="U349" i="3"/>
  <c r="P350" i="3"/>
  <c r="Q350" i="3"/>
  <c r="R350" i="3"/>
  <c r="S350" i="3"/>
  <c r="U350" i="3"/>
  <c r="P351" i="3"/>
  <c r="Q351" i="3"/>
  <c r="R351" i="3"/>
  <c r="S351" i="3"/>
  <c r="U351" i="3"/>
  <c r="P352" i="3"/>
  <c r="Q352" i="3"/>
  <c r="R352" i="3"/>
  <c r="S352" i="3"/>
  <c r="U352" i="3"/>
  <c r="P353" i="3"/>
  <c r="Q353" i="3"/>
  <c r="R353" i="3"/>
  <c r="S353" i="3"/>
  <c r="U353" i="3"/>
  <c r="P354" i="3"/>
  <c r="Q354" i="3"/>
  <c r="R354" i="3"/>
  <c r="S354" i="3"/>
  <c r="U354" i="3"/>
  <c r="P355" i="3"/>
  <c r="Q355" i="3"/>
  <c r="R355" i="3"/>
  <c r="S355" i="3"/>
  <c r="U355" i="3"/>
  <c r="P356" i="3"/>
  <c r="Q356" i="3"/>
  <c r="R356" i="3"/>
  <c r="S356" i="3"/>
  <c r="U356" i="3"/>
  <c r="P357" i="3"/>
  <c r="Q357" i="3"/>
  <c r="R357" i="3"/>
  <c r="S357" i="3"/>
  <c r="U357" i="3"/>
  <c r="P358" i="3"/>
  <c r="Q358" i="3"/>
  <c r="R358" i="3"/>
  <c r="S358" i="3"/>
  <c r="U358" i="3"/>
  <c r="P359" i="3"/>
  <c r="Q359" i="3"/>
  <c r="R359" i="3"/>
  <c r="S359" i="3"/>
  <c r="U359" i="3"/>
  <c r="P360" i="3"/>
  <c r="Q360" i="3"/>
  <c r="R360" i="3"/>
  <c r="S360" i="3"/>
  <c r="U360" i="3"/>
  <c r="P361" i="3"/>
  <c r="Q361" i="3"/>
  <c r="R361" i="3"/>
  <c r="S361" i="3"/>
  <c r="U361" i="3"/>
  <c r="P362" i="3"/>
  <c r="Q362" i="3"/>
  <c r="R362" i="3"/>
  <c r="S362" i="3"/>
  <c r="U362" i="3"/>
  <c r="P363" i="3"/>
  <c r="Q363" i="3"/>
  <c r="R363" i="3"/>
  <c r="S363" i="3"/>
  <c r="U363" i="3"/>
  <c r="P364" i="3"/>
  <c r="Q364" i="3"/>
  <c r="R364" i="3"/>
  <c r="S364" i="3"/>
  <c r="U364" i="3"/>
  <c r="P365" i="3"/>
  <c r="Q365" i="3"/>
  <c r="R365" i="3"/>
  <c r="S365" i="3"/>
  <c r="U365" i="3"/>
  <c r="P366" i="3"/>
  <c r="Q366" i="3"/>
  <c r="R366" i="3"/>
  <c r="S366" i="3"/>
  <c r="U366" i="3"/>
  <c r="P367" i="3"/>
  <c r="Q367" i="3"/>
  <c r="R367" i="3"/>
  <c r="S367" i="3"/>
  <c r="U367" i="3"/>
  <c r="P368" i="3"/>
  <c r="Q368" i="3"/>
  <c r="R368" i="3"/>
  <c r="S368" i="3"/>
  <c r="U368" i="3"/>
  <c r="P369" i="3"/>
  <c r="Q369" i="3"/>
  <c r="R369" i="3"/>
  <c r="S369" i="3"/>
  <c r="U369" i="3"/>
  <c r="P370" i="3"/>
  <c r="Q370" i="3"/>
  <c r="R370" i="3"/>
  <c r="S370" i="3"/>
  <c r="U370" i="3"/>
  <c r="P371" i="3"/>
  <c r="Q371" i="3"/>
  <c r="R371" i="3"/>
  <c r="S371" i="3"/>
  <c r="U371" i="3"/>
  <c r="P372" i="3"/>
  <c r="Q372" i="3"/>
  <c r="R372" i="3"/>
  <c r="S372" i="3"/>
  <c r="U372" i="3"/>
  <c r="P373" i="3"/>
  <c r="Q373" i="3"/>
  <c r="R373" i="3"/>
  <c r="S373" i="3"/>
  <c r="U373" i="3"/>
  <c r="P374" i="3"/>
  <c r="Q374" i="3"/>
  <c r="R374" i="3"/>
  <c r="S374" i="3"/>
  <c r="U374" i="3"/>
  <c r="P375" i="3"/>
  <c r="Q375" i="3"/>
  <c r="R375" i="3"/>
  <c r="S375" i="3"/>
  <c r="U375" i="3"/>
  <c r="P376" i="3"/>
  <c r="Q376" i="3"/>
  <c r="R376" i="3"/>
  <c r="S376" i="3"/>
  <c r="U376" i="3"/>
  <c r="P377" i="3"/>
  <c r="Q377" i="3"/>
  <c r="R377" i="3"/>
  <c r="S377" i="3"/>
  <c r="U377" i="3"/>
  <c r="P378" i="3"/>
  <c r="Q378" i="3"/>
  <c r="R378" i="3"/>
  <c r="S378" i="3"/>
  <c r="U378" i="3"/>
  <c r="P379" i="3"/>
  <c r="Q379" i="3"/>
  <c r="R379" i="3"/>
  <c r="S379" i="3"/>
  <c r="U379" i="3"/>
  <c r="P380" i="3"/>
  <c r="Q380" i="3"/>
  <c r="R380" i="3"/>
  <c r="S380" i="3"/>
  <c r="U380" i="3"/>
  <c r="P381" i="3"/>
  <c r="Q381" i="3"/>
  <c r="R381" i="3"/>
  <c r="S381" i="3"/>
  <c r="U381" i="3"/>
  <c r="P382" i="3"/>
  <c r="Q382" i="3"/>
  <c r="R382" i="3"/>
  <c r="S382" i="3"/>
  <c r="U382" i="3"/>
  <c r="P383" i="3"/>
  <c r="Q383" i="3"/>
  <c r="R383" i="3"/>
  <c r="S383" i="3"/>
  <c r="U383" i="3"/>
  <c r="P384" i="3"/>
  <c r="Q384" i="3"/>
  <c r="R384" i="3"/>
  <c r="S384" i="3"/>
  <c r="U384" i="3"/>
  <c r="P385" i="3"/>
  <c r="Q385" i="3"/>
  <c r="R385" i="3"/>
  <c r="S385" i="3"/>
  <c r="U385" i="3"/>
  <c r="P386" i="3"/>
  <c r="Q386" i="3"/>
  <c r="R386" i="3"/>
  <c r="S386" i="3"/>
  <c r="U386" i="3"/>
  <c r="P387" i="3"/>
  <c r="Q387" i="3"/>
  <c r="R387" i="3"/>
  <c r="S387" i="3"/>
  <c r="U387" i="3"/>
  <c r="P388" i="3"/>
  <c r="Q388" i="3"/>
  <c r="R388" i="3"/>
  <c r="S388" i="3"/>
  <c r="U388" i="3"/>
  <c r="P389" i="3"/>
  <c r="Q389" i="3"/>
  <c r="R389" i="3"/>
  <c r="S389" i="3"/>
  <c r="U389" i="3"/>
  <c r="P390" i="3"/>
  <c r="Q390" i="3"/>
  <c r="R390" i="3"/>
  <c r="S390" i="3"/>
  <c r="U390" i="3"/>
  <c r="P391" i="3"/>
  <c r="Q391" i="3"/>
  <c r="R391" i="3"/>
  <c r="S391" i="3"/>
  <c r="U391" i="3"/>
  <c r="P392" i="3"/>
  <c r="Q392" i="3"/>
  <c r="R392" i="3"/>
  <c r="S392" i="3"/>
  <c r="U392" i="3"/>
  <c r="P393" i="3"/>
  <c r="Q393" i="3"/>
  <c r="R393" i="3"/>
  <c r="S393" i="3"/>
  <c r="U393" i="3"/>
  <c r="U17" i="3"/>
  <c r="S17" i="3"/>
  <c r="R17" i="3"/>
  <c r="Q17" i="3"/>
  <c r="P17" i="3"/>
  <c r="P3" i="2"/>
  <c r="Q3" i="2"/>
  <c r="R3" i="2"/>
  <c r="S3" i="2"/>
  <c r="U3" i="2"/>
  <c r="P4" i="2"/>
  <c r="Q4" i="2"/>
  <c r="R4" i="2"/>
  <c r="S4" i="2"/>
  <c r="U4" i="2"/>
  <c r="P5" i="2"/>
  <c r="Q5" i="2"/>
  <c r="R5" i="2"/>
  <c r="S5" i="2"/>
  <c r="U5" i="2"/>
  <c r="P6" i="2"/>
  <c r="Q6" i="2"/>
  <c r="R6" i="2"/>
  <c r="S6" i="2"/>
  <c r="U6" i="2"/>
  <c r="P7" i="2"/>
  <c r="Q7" i="2"/>
  <c r="R7" i="2"/>
  <c r="S7" i="2"/>
  <c r="U7" i="2"/>
  <c r="P8" i="2"/>
  <c r="Q8" i="2"/>
  <c r="R8" i="2"/>
  <c r="S8" i="2"/>
  <c r="U8" i="2"/>
  <c r="P9" i="2"/>
  <c r="Q9" i="2"/>
  <c r="R9" i="2"/>
  <c r="S9" i="2"/>
  <c r="U9" i="2"/>
  <c r="P10" i="2"/>
  <c r="Q10" i="2"/>
  <c r="R10" i="2"/>
  <c r="S10" i="2"/>
  <c r="U10" i="2"/>
  <c r="P11" i="2"/>
  <c r="Q11" i="2"/>
  <c r="R11" i="2"/>
  <c r="S11" i="2"/>
  <c r="U11" i="2"/>
  <c r="P12" i="2"/>
  <c r="Q12" i="2"/>
  <c r="R12" i="2"/>
  <c r="S12" i="2"/>
  <c r="U12" i="2"/>
  <c r="P13" i="2"/>
  <c r="Q13" i="2"/>
  <c r="R13" i="2"/>
  <c r="S13" i="2"/>
  <c r="U13" i="2"/>
  <c r="P14" i="2"/>
  <c r="Q14" i="2"/>
  <c r="R14" i="2"/>
  <c r="S14" i="2"/>
  <c r="U14" i="2"/>
  <c r="P15" i="2"/>
  <c r="Q15" i="2"/>
  <c r="R15" i="2"/>
  <c r="S15" i="2"/>
  <c r="U15" i="2"/>
  <c r="P16" i="2"/>
  <c r="Q16" i="2"/>
  <c r="R16" i="2"/>
  <c r="S16" i="2"/>
  <c r="U16" i="2"/>
  <c r="P17" i="2"/>
  <c r="Q17" i="2"/>
  <c r="R17" i="2"/>
  <c r="S17" i="2"/>
  <c r="U17" i="2"/>
  <c r="P18" i="2"/>
  <c r="Q18" i="2"/>
  <c r="R18" i="2"/>
  <c r="S18" i="2"/>
  <c r="U18" i="2"/>
  <c r="U2" i="2"/>
  <c r="S2" i="2"/>
  <c r="R2" i="2"/>
  <c r="Q2" i="2"/>
  <c r="P2" i="2"/>
  <c r="P3" i="1"/>
  <c r="Q3" i="1"/>
  <c r="R3" i="1"/>
  <c r="S3" i="1"/>
  <c r="U3" i="1"/>
  <c r="P4" i="1"/>
  <c r="Q4" i="1"/>
  <c r="R4" i="1"/>
  <c r="S4" i="1"/>
  <c r="U4" i="1"/>
  <c r="P5" i="1"/>
  <c r="Q5" i="1"/>
  <c r="R5" i="1"/>
  <c r="S5" i="1"/>
  <c r="U5" i="1"/>
  <c r="P6" i="1"/>
  <c r="Q6" i="1"/>
  <c r="R6" i="1"/>
  <c r="S6" i="1"/>
  <c r="U6" i="1"/>
  <c r="P7" i="1"/>
  <c r="Q7" i="1"/>
  <c r="R7" i="1"/>
  <c r="S7" i="1"/>
  <c r="U7" i="1"/>
  <c r="P8" i="1"/>
  <c r="Q8" i="1"/>
  <c r="R8" i="1"/>
  <c r="S8" i="1"/>
  <c r="U8" i="1"/>
  <c r="P9" i="1"/>
  <c r="Q9" i="1"/>
  <c r="R9" i="1"/>
  <c r="S9" i="1"/>
  <c r="U9" i="1"/>
  <c r="P10" i="1"/>
  <c r="Q10" i="1"/>
  <c r="R10" i="1"/>
  <c r="S10" i="1"/>
  <c r="U10" i="1"/>
  <c r="P11" i="1"/>
  <c r="Q11" i="1"/>
  <c r="R11" i="1"/>
  <c r="S11" i="1"/>
  <c r="U11" i="1"/>
  <c r="P12" i="1"/>
  <c r="Q12" i="1"/>
  <c r="R12" i="1"/>
  <c r="S12" i="1"/>
  <c r="U12" i="1"/>
  <c r="P13" i="1"/>
  <c r="Q13" i="1"/>
  <c r="R13" i="1"/>
  <c r="S13" i="1"/>
  <c r="U13" i="1"/>
  <c r="P14" i="1"/>
  <c r="Q14" i="1"/>
  <c r="R14" i="1"/>
  <c r="S14" i="1"/>
  <c r="U14" i="1"/>
  <c r="P15" i="1"/>
  <c r="Q15" i="1"/>
  <c r="R15" i="1"/>
  <c r="S15" i="1"/>
  <c r="U15" i="1"/>
  <c r="P16" i="1"/>
  <c r="Q16" i="1"/>
  <c r="R16" i="1"/>
  <c r="S16" i="1"/>
  <c r="U16" i="1"/>
  <c r="P17" i="1"/>
  <c r="Q17" i="1"/>
  <c r="R17" i="1"/>
  <c r="S17" i="1"/>
  <c r="U17" i="1"/>
  <c r="P18" i="1"/>
  <c r="Q18" i="1"/>
  <c r="R18" i="1"/>
  <c r="S18" i="1"/>
  <c r="U18" i="1"/>
  <c r="P19" i="1"/>
  <c r="Q19" i="1"/>
  <c r="R19" i="1"/>
  <c r="S19" i="1"/>
  <c r="U19" i="1"/>
  <c r="P20" i="1"/>
  <c r="Q20" i="1"/>
  <c r="R20" i="1"/>
  <c r="S20" i="1"/>
  <c r="U20" i="1"/>
  <c r="P21" i="1"/>
  <c r="Q21" i="1"/>
  <c r="R21" i="1"/>
  <c r="S21" i="1"/>
  <c r="U21" i="1"/>
  <c r="P22" i="1"/>
  <c r="Q22" i="1"/>
  <c r="R22" i="1"/>
  <c r="S22" i="1"/>
  <c r="U22" i="1"/>
  <c r="P23" i="1"/>
  <c r="Q23" i="1"/>
  <c r="R23" i="1"/>
  <c r="S23" i="1"/>
  <c r="U23" i="1"/>
  <c r="P24" i="1"/>
  <c r="Q24" i="1"/>
  <c r="R24" i="1"/>
  <c r="S24" i="1"/>
  <c r="U24" i="1"/>
  <c r="P25" i="1"/>
  <c r="Q25" i="1"/>
  <c r="R25" i="1"/>
  <c r="S25" i="1"/>
  <c r="U25" i="1"/>
  <c r="P26" i="1"/>
  <c r="Q26" i="1"/>
  <c r="R26" i="1"/>
  <c r="S26" i="1"/>
  <c r="U26" i="1"/>
  <c r="P27" i="1"/>
  <c r="Q27" i="1"/>
  <c r="R27" i="1"/>
  <c r="S27" i="1"/>
  <c r="U27" i="1"/>
  <c r="P28" i="1"/>
  <c r="Q28" i="1"/>
  <c r="R28" i="1"/>
  <c r="S28" i="1"/>
  <c r="U28" i="1"/>
  <c r="P29" i="1"/>
  <c r="Q29" i="1"/>
  <c r="R29" i="1"/>
  <c r="S29" i="1"/>
  <c r="U29" i="1"/>
  <c r="P30" i="1"/>
  <c r="Q30" i="1"/>
  <c r="R30" i="1"/>
  <c r="S30" i="1"/>
  <c r="U30" i="1"/>
  <c r="P31" i="1"/>
  <c r="Q31" i="1"/>
  <c r="R31" i="1"/>
  <c r="S31" i="1"/>
  <c r="U31" i="1"/>
  <c r="P32" i="1"/>
  <c r="Q32" i="1"/>
  <c r="R32" i="1"/>
  <c r="S32" i="1"/>
  <c r="U32" i="1"/>
  <c r="P33" i="1"/>
  <c r="Q33" i="1"/>
  <c r="R33" i="1"/>
  <c r="S33" i="1"/>
  <c r="U33" i="1"/>
  <c r="P34" i="1"/>
  <c r="Q34" i="1"/>
  <c r="R34" i="1"/>
  <c r="S34" i="1"/>
  <c r="U34" i="1"/>
  <c r="P35" i="1"/>
  <c r="Q35" i="1"/>
  <c r="R35" i="1"/>
  <c r="S35" i="1"/>
  <c r="U35" i="1"/>
  <c r="P36" i="1"/>
  <c r="Q36" i="1"/>
  <c r="R36" i="1"/>
  <c r="S36" i="1"/>
  <c r="U36" i="1"/>
  <c r="P37" i="1"/>
  <c r="Q37" i="1"/>
  <c r="R37" i="1"/>
  <c r="S37" i="1"/>
  <c r="U37" i="1"/>
  <c r="P38" i="1"/>
  <c r="Q38" i="1"/>
  <c r="R38" i="1"/>
  <c r="S38" i="1"/>
  <c r="U38" i="1"/>
  <c r="P39" i="1"/>
  <c r="Q39" i="1"/>
  <c r="R39" i="1"/>
  <c r="S39" i="1"/>
  <c r="U39" i="1"/>
  <c r="P40" i="1"/>
  <c r="Q40" i="1"/>
  <c r="R40" i="1"/>
  <c r="S40" i="1"/>
  <c r="U40" i="1"/>
  <c r="P41" i="1"/>
  <c r="Q41" i="1"/>
  <c r="R41" i="1"/>
  <c r="S41" i="1"/>
  <c r="U41" i="1"/>
  <c r="P42" i="1"/>
  <c r="Q42" i="1"/>
  <c r="R42" i="1"/>
  <c r="S42" i="1"/>
  <c r="U42" i="1"/>
  <c r="P43" i="1"/>
  <c r="Q43" i="1"/>
  <c r="R43" i="1"/>
  <c r="S43" i="1"/>
  <c r="U43" i="1"/>
  <c r="P44" i="1"/>
  <c r="Q44" i="1"/>
  <c r="R44" i="1"/>
  <c r="S44" i="1"/>
  <c r="U44" i="1"/>
  <c r="P45" i="1"/>
  <c r="Q45" i="1"/>
  <c r="R45" i="1"/>
  <c r="S45" i="1"/>
  <c r="U45" i="1"/>
  <c r="P46" i="1"/>
  <c r="Q46" i="1"/>
  <c r="R46" i="1"/>
  <c r="S46" i="1"/>
  <c r="U46" i="1"/>
  <c r="P47" i="1"/>
  <c r="Q47" i="1"/>
  <c r="R47" i="1"/>
  <c r="S47" i="1"/>
  <c r="U47" i="1"/>
  <c r="P48" i="1"/>
  <c r="Q48" i="1"/>
  <c r="R48" i="1"/>
  <c r="S48" i="1"/>
  <c r="U48" i="1"/>
  <c r="P49" i="1"/>
  <c r="Q49" i="1"/>
  <c r="R49" i="1"/>
  <c r="S49" i="1"/>
  <c r="U49" i="1"/>
  <c r="P50" i="1"/>
  <c r="Q50" i="1"/>
  <c r="R50" i="1"/>
  <c r="S50" i="1"/>
  <c r="U50" i="1"/>
  <c r="P51" i="1"/>
  <c r="Q51" i="1"/>
  <c r="R51" i="1"/>
  <c r="S51" i="1"/>
  <c r="U51" i="1"/>
  <c r="P52" i="1"/>
  <c r="Q52" i="1"/>
  <c r="R52" i="1"/>
  <c r="S52" i="1"/>
  <c r="U52" i="1"/>
  <c r="P53" i="1"/>
  <c r="Q53" i="1"/>
  <c r="R53" i="1"/>
  <c r="S53" i="1"/>
  <c r="U53" i="1"/>
  <c r="P54" i="1"/>
  <c r="Q54" i="1"/>
  <c r="R54" i="1"/>
  <c r="S54" i="1"/>
  <c r="U54" i="1"/>
  <c r="P55" i="1"/>
  <c r="Q55" i="1"/>
  <c r="R55" i="1"/>
  <c r="S55" i="1"/>
  <c r="U55" i="1"/>
  <c r="P56" i="1"/>
  <c r="Q56" i="1"/>
  <c r="R56" i="1"/>
  <c r="S56" i="1"/>
  <c r="U56" i="1"/>
  <c r="P57" i="1"/>
  <c r="Q57" i="1"/>
  <c r="R57" i="1"/>
  <c r="S57" i="1"/>
  <c r="U57" i="1"/>
  <c r="P58" i="1"/>
  <c r="Q58" i="1"/>
  <c r="R58" i="1"/>
  <c r="S58" i="1"/>
  <c r="U58" i="1"/>
  <c r="P59" i="1"/>
  <c r="Q59" i="1"/>
  <c r="R59" i="1"/>
  <c r="S59" i="1"/>
  <c r="U59" i="1"/>
  <c r="P60" i="1"/>
  <c r="Q60" i="1"/>
  <c r="R60" i="1"/>
  <c r="S60" i="1"/>
  <c r="U60" i="1"/>
  <c r="P61" i="1"/>
  <c r="Q61" i="1"/>
  <c r="R61" i="1"/>
  <c r="S61" i="1"/>
  <c r="U61" i="1"/>
  <c r="P62" i="1"/>
  <c r="Q62" i="1"/>
  <c r="R62" i="1"/>
  <c r="S62" i="1"/>
  <c r="U62" i="1"/>
  <c r="P63" i="1"/>
  <c r="Q63" i="1"/>
  <c r="R63" i="1"/>
  <c r="S63" i="1"/>
  <c r="U63" i="1"/>
  <c r="P64" i="1"/>
  <c r="Q64" i="1"/>
  <c r="R64" i="1"/>
  <c r="S64" i="1"/>
  <c r="U64" i="1"/>
  <c r="P65" i="1"/>
  <c r="Q65" i="1"/>
  <c r="R65" i="1"/>
  <c r="S65" i="1"/>
  <c r="U65" i="1"/>
  <c r="P66" i="1"/>
  <c r="Q66" i="1"/>
  <c r="R66" i="1"/>
  <c r="S66" i="1"/>
  <c r="U66" i="1"/>
  <c r="P67" i="1"/>
  <c r="Q67" i="1"/>
  <c r="R67" i="1"/>
  <c r="S67" i="1"/>
  <c r="U67" i="1"/>
  <c r="P68" i="1"/>
  <c r="Q68" i="1"/>
  <c r="R68" i="1"/>
  <c r="S68" i="1"/>
  <c r="U68" i="1"/>
  <c r="P69" i="1"/>
  <c r="Q69" i="1"/>
  <c r="R69" i="1"/>
  <c r="S69" i="1"/>
  <c r="U69" i="1"/>
  <c r="P70" i="1"/>
  <c r="Q70" i="1"/>
  <c r="R70" i="1"/>
  <c r="S70" i="1"/>
  <c r="U70" i="1"/>
  <c r="P71" i="1"/>
  <c r="Q71" i="1"/>
  <c r="R71" i="1"/>
  <c r="S71" i="1"/>
  <c r="U71" i="1"/>
  <c r="P72" i="1"/>
  <c r="Q72" i="1"/>
  <c r="R72" i="1"/>
  <c r="S72" i="1"/>
  <c r="U72" i="1"/>
  <c r="P73" i="1"/>
  <c r="Q73" i="1"/>
  <c r="R73" i="1"/>
  <c r="S73" i="1"/>
  <c r="U73" i="1"/>
  <c r="P74" i="1"/>
  <c r="Q74" i="1"/>
  <c r="R74" i="1"/>
  <c r="S74" i="1"/>
  <c r="U74" i="1"/>
  <c r="P75" i="1"/>
  <c r="Q75" i="1"/>
  <c r="R75" i="1"/>
  <c r="S75" i="1"/>
  <c r="U75" i="1"/>
  <c r="P76" i="1"/>
  <c r="Q76" i="1"/>
  <c r="R76" i="1"/>
  <c r="S76" i="1"/>
  <c r="U76" i="1"/>
  <c r="P77" i="1"/>
  <c r="Q77" i="1"/>
  <c r="R77" i="1"/>
  <c r="S77" i="1"/>
  <c r="U77" i="1"/>
  <c r="P78" i="1"/>
  <c r="Q78" i="1"/>
  <c r="R78" i="1"/>
  <c r="S78" i="1"/>
  <c r="U78" i="1"/>
  <c r="P79" i="1"/>
  <c r="Q79" i="1"/>
  <c r="R79" i="1"/>
  <c r="S79" i="1"/>
  <c r="U79" i="1"/>
  <c r="P80" i="1"/>
  <c r="Q80" i="1"/>
  <c r="R80" i="1"/>
  <c r="S80" i="1"/>
  <c r="U80" i="1"/>
  <c r="P81" i="1"/>
  <c r="Q81" i="1"/>
  <c r="R81" i="1"/>
  <c r="S81" i="1"/>
  <c r="U81" i="1"/>
  <c r="P82" i="1"/>
  <c r="Q82" i="1"/>
  <c r="R82" i="1"/>
  <c r="S82" i="1"/>
  <c r="U82" i="1"/>
  <c r="P83" i="1"/>
  <c r="Q83" i="1"/>
  <c r="R83" i="1"/>
  <c r="S83" i="1"/>
  <c r="U83" i="1"/>
  <c r="P84" i="1"/>
  <c r="Q84" i="1"/>
  <c r="R84" i="1"/>
  <c r="S84" i="1"/>
  <c r="U84" i="1"/>
  <c r="P85" i="1"/>
  <c r="Q85" i="1"/>
  <c r="R85" i="1"/>
  <c r="S85" i="1"/>
  <c r="U85" i="1"/>
  <c r="P86" i="1"/>
  <c r="Q86" i="1"/>
  <c r="R86" i="1"/>
  <c r="S86" i="1"/>
  <c r="U86" i="1"/>
  <c r="P87" i="1"/>
  <c r="Q87" i="1"/>
  <c r="R87" i="1"/>
  <c r="S87" i="1"/>
  <c r="U87" i="1"/>
  <c r="P88" i="1"/>
  <c r="Q88" i="1"/>
  <c r="R88" i="1"/>
  <c r="S88" i="1"/>
  <c r="U88" i="1"/>
  <c r="P89" i="1"/>
  <c r="Q89" i="1"/>
  <c r="R89" i="1"/>
  <c r="S89" i="1"/>
  <c r="U89" i="1"/>
  <c r="P90" i="1"/>
  <c r="Q90" i="1"/>
  <c r="R90" i="1"/>
  <c r="S90" i="1"/>
  <c r="U90" i="1"/>
  <c r="P91" i="1"/>
  <c r="Q91" i="1"/>
  <c r="R91" i="1"/>
  <c r="S91" i="1"/>
  <c r="U91" i="1"/>
  <c r="P92" i="1"/>
  <c r="Q92" i="1"/>
  <c r="R92" i="1"/>
  <c r="S92" i="1"/>
  <c r="U92" i="1"/>
  <c r="P93" i="1"/>
  <c r="Q93" i="1"/>
  <c r="R93" i="1"/>
  <c r="S93" i="1"/>
  <c r="U93" i="1"/>
  <c r="P94" i="1"/>
  <c r="Q94" i="1"/>
  <c r="R94" i="1"/>
  <c r="S94" i="1"/>
  <c r="U94" i="1"/>
  <c r="P95" i="1"/>
  <c r="Q95" i="1"/>
  <c r="R95" i="1"/>
  <c r="S95" i="1"/>
  <c r="U95" i="1"/>
  <c r="P96" i="1"/>
  <c r="Q96" i="1"/>
  <c r="R96" i="1"/>
  <c r="S96" i="1"/>
  <c r="U96" i="1"/>
  <c r="P97" i="1"/>
  <c r="Q97" i="1"/>
  <c r="R97" i="1"/>
  <c r="S97" i="1"/>
  <c r="U97" i="1"/>
  <c r="P98" i="1"/>
  <c r="Q98" i="1"/>
  <c r="R98" i="1"/>
  <c r="S98" i="1"/>
  <c r="U98" i="1"/>
  <c r="P99" i="1"/>
  <c r="Q99" i="1"/>
  <c r="R99" i="1"/>
  <c r="S99" i="1"/>
  <c r="U99" i="1"/>
  <c r="P100" i="1"/>
  <c r="Q100" i="1"/>
  <c r="R100" i="1"/>
  <c r="S100" i="1"/>
  <c r="U100" i="1"/>
  <c r="P101" i="1"/>
  <c r="Q101" i="1"/>
  <c r="R101" i="1"/>
  <c r="S101" i="1"/>
  <c r="U101" i="1"/>
  <c r="P102" i="1"/>
  <c r="Q102" i="1"/>
  <c r="R102" i="1"/>
  <c r="S102" i="1"/>
  <c r="U102" i="1"/>
  <c r="P103" i="1"/>
  <c r="Q103" i="1"/>
  <c r="R103" i="1"/>
  <c r="S103" i="1"/>
  <c r="U103" i="1"/>
  <c r="P104" i="1"/>
  <c r="Q104" i="1"/>
  <c r="R104" i="1"/>
  <c r="S104" i="1"/>
  <c r="U104" i="1"/>
  <c r="P105" i="1"/>
  <c r="Q105" i="1"/>
  <c r="R105" i="1"/>
  <c r="S105" i="1"/>
  <c r="U105" i="1"/>
  <c r="P106" i="1"/>
  <c r="Q106" i="1"/>
  <c r="R106" i="1"/>
  <c r="S106" i="1"/>
  <c r="U106" i="1"/>
  <c r="P107" i="1"/>
  <c r="Q107" i="1"/>
  <c r="R107" i="1"/>
  <c r="S107" i="1"/>
  <c r="U107" i="1"/>
  <c r="P108" i="1"/>
  <c r="Q108" i="1"/>
  <c r="R108" i="1"/>
  <c r="S108" i="1"/>
  <c r="U108" i="1"/>
  <c r="P109" i="1"/>
  <c r="Q109" i="1"/>
  <c r="R109" i="1"/>
  <c r="S109" i="1"/>
  <c r="U109" i="1"/>
  <c r="P110" i="1"/>
  <c r="Q110" i="1"/>
  <c r="R110" i="1"/>
  <c r="S110" i="1"/>
  <c r="U110" i="1"/>
  <c r="P111" i="1"/>
  <c r="Q111" i="1"/>
  <c r="R111" i="1"/>
  <c r="S111" i="1"/>
  <c r="U111" i="1"/>
  <c r="P112" i="1"/>
  <c r="Q112" i="1"/>
  <c r="R112" i="1"/>
  <c r="S112" i="1"/>
  <c r="U112" i="1"/>
  <c r="P113" i="1"/>
  <c r="Q113" i="1"/>
  <c r="R113" i="1"/>
  <c r="S113" i="1"/>
  <c r="U113" i="1"/>
  <c r="P114" i="1"/>
  <c r="Q114" i="1"/>
  <c r="R114" i="1"/>
  <c r="S114" i="1"/>
  <c r="U114" i="1"/>
  <c r="P115" i="1"/>
  <c r="Q115" i="1"/>
  <c r="R115" i="1"/>
  <c r="S115" i="1"/>
  <c r="U115" i="1"/>
  <c r="P116" i="1"/>
  <c r="Q116" i="1"/>
  <c r="R116" i="1"/>
  <c r="S116" i="1"/>
  <c r="U116" i="1"/>
  <c r="P117" i="1"/>
  <c r="Q117" i="1"/>
  <c r="R117" i="1"/>
  <c r="S117" i="1"/>
  <c r="U117" i="1"/>
  <c r="P118" i="1"/>
  <c r="Q118" i="1"/>
  <c r="R118" i="1"/>
  <c r="S118" i="1"/>
  <c r="U118" i="1"/>
  <c r="P119" i="1"/>
  <c r="Q119" i="1"/>
  <c r="R119" i="1"/>
  <c r="S119" i="1"/>
  <c r="U119" i="1"/>
  <c r="P120" i="1"/>
  <c r="Q120" i="1"/>
  <c r="R120" i="1"/>
  <c r="S120" i="1"/>
  <c r="U120" i="1"/>
  <c r="P121" i="1"/>
  <c r="Q121" i="1"/>
  <c r="R121" i="1"/>
  <c r="S121" i="1"/>
  <c r="U121" i="1"/>
  <c r="P122" i="1"/>
  <c r="Q122" i="1"/>
  <c r="R122" i="1"/>
  <c r="S122" i="1"/>
  <c r="U122" i="1"/>
  <c r="P123" i="1"/>
  <c r="Q123" i="1"/>
  <c r="R123" i="1"/>
  <c r="S123" i="1"/>
  <c r="U123" i="1"/>
  <c r="P124" i="1"/>
  <c r="Q124" i="1"/>
  <c r="R124" i="1"/>
  <c r="S124" i="1"/>
  <c r="U124" i="1"/>
  <c r="P125" i="1"/>
  <c r="Q125" i="1"/>
  <c r="R125" i="1"/>
  <c r="S125" i="1"/>
  <c r="U125" i="1"/>
  <c r="P126" i="1"/>
  <c r="Q126" i="1"/>
  <c r="R126" i="1"/>
  <c r="S126" i="1"/>
  <c r="U126" i="1"/>
  <c r="P127" i="1"/>
  <c r="Q127" i="1"/>
  <c r="R127" i="1"/>
  <c r="S127" i="1"/>
  <c r="U127" i="1"/>
  <c r="P128" i="1"/>
  <c r="Q128" i="1"/>
  <c r="R128" i="1"/>
  <c r="S128" i="1"/>
  <c r="U128" i="1"/>
  <c r="P129" i="1"/>
  <c r="Q129" i="1"/>
  <c r="R129" i="1"/>
  <c r="S129" i="1"/>
  <c r="U129" i="1"/>
  <c r="P130" i="1"/>
  <c r="Q130" i="1"/>
  <c r="R130" i="1"/>
  <c r="S130" i="1"/>
  <c r="U130" i="1"/>
  <c r="P131" i="1"/>
  <c r="Q131" i="1"/>
  <c r="R131" i="1"/>
  <c r="S131" i="1"/>
  <c r="U131" i="1"/>
  <c r="P132" i="1"/>
  <c r="Q132" i="1"/>
  <c r="R132" i="1"/>
  <c r="S132" i="1"/>
  <c r="U132" i="1"/>
  <c r="P133" i="1"/>
  <c r="Q133" i="1"/>
  <c r="R133" i="1"/>
  <c r="S133" i="1"/>
  <c r="U133" i="1"/>
  <c r="P134" i="1"/>
  <c r="Q134" i="1"/>
  <c r="R134" i="1"/>
  <c r="S134" i="1"/>
  <c r="U134" i="1"/>
  <c r="P135" i="1"/>
  <c r="Q135" i="1"/>
  <c r="R135" i="1"/>
  <c r="S135" i="1"/>
  <c r="U135" i="1"/>
  <c r="P136" i="1"/>
  <c r="Q136" i="1"/>
  <c r="R136" i="1"/>
  <c r="S136" i="1"/>
  <c r="U136" i="1"/>
  <c r="P137" i="1"/>
  <c r="Q137" i="1"/>
  <c r="R137" i="1"/>
  <c r="S137" i="1"/>
  <c r="U137" i="1"/>
  <c r="P138" i="1"/>
  <c r="Q138" i="1"/>
  <c r="R138" i="1"/>
  <c r="S138" i="1"/>
  <c r="U138" i="1"/>
  <c r="P139" i="1"/>
  <c r="Q139" i="1"/>
  <c r="R139" i="1"/>
  <c r="S139" i="1"/>
  <c r="U139" i="1"/>
  <c r="P140" i="1"/>
  <c r="Q140" i="1"/>
  <c r="R140" i="1"/>
  <c r="S140" i="1"/>
  <c r="U140" i="1"/>
  <c r="P141" i="1"/>
  <c r="Q141" i="1"/>
  <c r="R141" i="1"/>
  <c r="S141" i="1"/>
  <c r="U141" i="1"/>
  <c r="P142" i="1"/>
  <c r="Q142" i="1"/>
  <c r="R142" i="1"/>
  <c r="S142" i="1"/>
  <c r="U142" i="1"/>
  <c r="P143" i="1"/>
  <c r="Q143" i="1"/>
  <c r="R143" i="1"/>
  <c r="S143" i="1"/>
  <c r="U143" i="1"/>
  <c r="P144" i="1"/>
  <c r="Q144" i="1"/>
  <c r="R144" i="1"/>
  <c r="S144" i="1"/>
  <c r="U144" i="1"/>
  <c r="P145" i="1"/>
  <c r="Q145" i="1"/>
  <c r="R145" i="1"/>
  <c r="S145" i="1"/>
  <c r="U145" i="1"/>
  <c r="P146" i="1"/>
  <c r="Q146" i="1"/>
  <c r="R146" i="1"/>
  <c r="S146" i="1"/>
  <c r="U146" i="1"/>
  <c r="P147" i="1"/>
  <c r="Q147" i="1"/>
  <c r="R147" i="1"/>
  <c r="S147" i="1"/>
  <c r="U147" i="1"/>
  <c r="P148" i="1"/>
  <c r="Q148" i="1"/>
  <c r="R148" i="1"/>
  <c r="S148" i="1"/>
  <c r="U148" i="1"/>
  <c r="P149" i="1"/>
  <c r="Q149" i="1"/>
  <c r="R149" i="1"/>
  <c r="S149" i="1"/>
  <c r="U149" i="1"/>
  <c r="P150" i="1"/>
  <c r="Q150" i="1"/>
  <c r="R150" i="1"/>
  <c r="S150" i="1"/>
  <c r="U150" i="1"/>
  <c r="P151" i="1"/>
  <c r="Q151" i="1"/>
  <c r="R151" i="1"/>
  <c r="S151" i="1"/>
  <c r="U151" i="1"/>
  <c r="P152" i="1"/>
  <c r="Q152" i="1"/>
  <c r="R152" i="1"/>
  <c r="S152" i="1"/>
  <c r="U152" i="1"/>
  <c r="P153" i="1"/>
  <c r="Q153" i="1"/>
  <c r="R153" i="1"/>
  <c r="S153" i="1"/>
  <c r="U153" i="1"/>
  <c r="P154" i="1"/>
  <c r="Q154" i="1"/>
  <c r="R154" i="1"/>
  <c r="S154" i="1"/>
  <c r="U154" i="1"/>
  <c r="P155" i="1"/>
  <c r="Q155" i="1"/>
  <c r="R155" i="1"/>
  <c r="S155" i="1"/>
  <c r="U155" i="1"/>
  <c r="P156" i="1"/>
  <c r="Q156" i="1"/>
  <c r="R156" i="1"/>
  <c r="S156" i="1"/>
  <c r="U156" i="1"/>
  <c r="P157" i="1"/>
  <c r="Q157" i="1"/>
  <c r="R157" i="1"/>
  <c r="S157" i="1"/>
  <c r="U157" i="1"/>
  <c r="P158" i="1"/>
  <c r="Q158" i="1"/>
  <c r="R158" i="1"/>
  <c r="S158" i="1"/>
  <c r="U158" i="1"/>
  <c r="P159" i="1"/>
  <c r="Q159" i="1"/>
  <c r="R159" i="1"/>
  <c r="S159" i="1"/>
  <c r="U159" i="1"/>
  <c r="P160" i="1"/>
  <c r="Q160" i="1"/>
  <c r="R160" i="1"/>
  <c r="S160" i="1"/>
  <c r="U160" i="1"/>
  <c r="P161" i="1"/>
  <c r="Q161" i="1"/>
  <c r="R161" i="1"/>
  <c r="S161" i="1"/>
  <c r="U161" i="1"/>
  <c r="P162" i="1"/>
  <c r="Q162" i="1"/>
  <c r="R162" i="1"/>
  <c r="S162" i="1"/>
  <c r="U162" i="1"/>
  <c r="P163" i="1"/>
  <c r="Q163" i="1"/>
  <c r="R163" i="1"/>
  <c r="S163" i="1"/>
  <c r="U163" i="1"/>
  <c r="P164" i="1"/>
  <c r="Q164" i="1"/>
  <c r="R164" i="1"/>
  <c r="S164" i="1"/>
  <c r="U164" i="1"/>
  <c r="P165" i="1"/>
  <c r="Q165" i="1"/>
  <c r="R165" i="1"/>
  <c r="S165" i="1"/>
  <c r="U165" i="1"/>
  <c r="P166" i="1"/>
  <c r="Q166" i="1"/>
  <c r="R166" i="1"/>
  <c r="S166" i="1"/>
  <c r="U166" i="1"/>
  <c r="P167" i="1"/>
  <c r="Q167" i="1"/>
  <c r="R167" i="1"/>
  <c r="S167" i="1"/>
  <c r="U167" i="1"/>
  <c r="P168" i="1"/>
  <c r="Q168" i="1"/>
  <c r="R168" i="1"/>
  <c r="S168" i="1"/>
  <c r="U168" i="1"/>
  <c r="P169" i="1"/>
  <c r="Q169" i="1"/>
  <c r="R169" i="1"/>
  <c r="S169" i="1"/>
  <c r="U169" i="1"/>
  <c r="P170" i="1"/>
  <c r="Q170" i="1"/>
  <c r="R170" i="1"/>
  <c r="S170" i="1"/>
  <c r="U170" i="1"/>
  <c r="P171" i="1"/>
  <c r="Q171" i="1"/>
  <c r="R171" i="1"/>
  <c r="S171" i="1"/>
  <c r="U171" i="1"/>
  <c r="P172" i="1"/>
  <c r="Q172" i="1"/>
  <c r="R172" i="1"/>
  <c r="S172" i="1"/>
  <c r="U172" i="1"/>
  <c r="P173" i="1"/>
  <c r="Q173" i="1"/>
  <c r="R173" i="1"/>
  <c r="S173" i="1"/>
  <c r="U173" i="1"/>
  <c r="P174" i="1"/>
  <c r="Q174" i="1"/>
  <c r="R174" i="1"/>
  <c r="S174" i="1"/>
  <c r="U174" i="1"/>
  <c r="P175" i="1"/>
  <c r="Q175" i="1"/>
  <c r="R175" i="1"/>
  <c r="S175" i="1"/>
  <c r="U175" i="1"/>
  <c r="P176" i="1"/>
  <c r="Q176" i="1"/>
  <c r="R176" i="1"/>
  <c r="S176" i="1"/>
  <c r="U176" i="1"/>
  <c r="P177" i="1"/>
  <c r="Q177" i="1"/>
  <c r="R177" i="1"/>
  <c r="S177" i="1"/>
  <c r="U177" i="1"/>
  <c r="P178" i="1"/>
  <c r="Q178" i="1"/>
  <c r="R178" i="1"/>
  <c r="S178" i="1"/>
  <c r="U178" i="1"/>
  <c r="P179" i="1"/>
  <c r="Q179" i="1"/>
  <c r="R179" i="1"/>
  <c r="S179" i="1"/>
  <c r="U179" i="1"/>
  <c r="P180" i="1"/>
  <c r="Q180" i="1"/>
  <c r="R180" i="1"/>
  <c r="S180" i="1"/>
  <c r="U180" i="1"/>
  <c r="P181" i="1"/>
  <c r="Q181" i="1"/>
  <c r="R181" i="1"/>
  <c r="S181" i="1"/>
  <c r="U181" i="1"/>
  <c r="P182" i="1"/>
  <c r="Q182" i="1"/>
  <c r="R182" i="1"/>
  <c r="S182" i="1"/>
  <c r="U182" i="1"/>
  <c r="P183" i="1"/>
  <c r="Q183" i="1"/>
  <c r="R183" i="1"/>
  <c r="S183" i="1"/>
  <c r="U183" i="1"/>
  <c r="P184" i="1"/>
  <c r="Q184" i="1"/>
  <c r="R184" i="1"/>
  <c r="S184" i="1"/>
  <c r="U184" i="1"/>
  <c r="P185" i="1"/>
  <c r="Q185" i="1"/>
  <c r="R185" i="1"/>
  <c r="S185" i="1"/>
  <c r="U185" i="1"/>
  <c r="P186" i="1"/>
  <c r="Q186" i="1"/>
  <c r="R186" i="1"/>
  <c r="S186" i="1"/>
  <c r="U186" i="1"/>
  <c r="P187" i="1"/>
  <c r="Q187" i="1"/>
  <c r="R187" i="1"/>
  <c r="S187" i="1"/>
  <c r="U187" i="1"/>
  <c r="P188" i="1"/>
  <c r="Q188" i="1"/>
  <c r="R188" i="1"/>
  <c r="S188" i="1"/>
  <c r="U188" i="1"/>
  <c r="P189" i="1"/>
  <c r="Q189" i="1"/>
  <c r="R189" i="1"/>
  <c r="S189" i="1"/>
  <c r="U189" i="1"/>
  <c r="P190" i="1"/>
  <c r="Q190" i="1"/>
  <c r="R190" i="1"/>
  <c r="S190" i="1"/>
  <c r="U190" i="1"/>
  <c r="P191" i="1"/>
  <c r="Q191" i="1"/>
  <c r="R191" i="1"/>
  <c r="S191" i="1"/>
  <c r="U191" i="1"/>
  <c r="P192" i="1"/>
  <c r="Q192" i="1"/>
  <c r="R192" i="1"/>
  <c r="S192" i="1"/>
  <c r="U192" i="1"/>
  <c r="P193" i="1"/>
  <c r="Q193" i="1"/>
  <c r="R193" i="1"/>
  <c r="S193" i="1"/>
  <c r="U193" i="1"/>
  <c r="P194" i="1"/>
  <c r="Q194" i="1"/>
  <c r="R194" i="1"/>
  <c r="S194" i="1"/>
  <c r="U194" i="1"/>
  <c r="P195" i="1"/>
  <c r="Q195" i="1"/>
  <c r="R195" i="1"/>
  <c r="S195" i="1"/>
  <c r="U195" i="1"/>
  <c r="P196" i="1"/>
  <c r="Q196" i="1"/>
  <c r="R196" i="1"/>
  <c r="S196" i="1"/>
  <c r="U196" i="1"/>
  <c r="P197" i="1"/>
  <c r="Q197" i="1"/>
  <c r="R197" i="1"/>
  <c r="S197" i="1"/>
  <c r="U197" i="1"/>
  <c r="P198" i="1"/>
  <c r="Q198" i="1"/>
  <c r="R198" i="1"/>
  <c r="S198" i="1"/>
  <c r="U198" i="1"/>
  <c r="P199" i="1"/>
  <c r="Q199" i="1"/>
  <c r="R199" i="1"/>
  <c r="S199" i="1"/>
  <c r="U199" i="1"/>
  <c r="P200" i="1"/>
  <c r="Q200" i="1"/>
  <c r="R200" i="1"/>
  <c r="S200" i="1"/>
  <c r="U200" i="1"/>
  <c r="P201" i="1"/>
  <c r="Q201" i="1"/>
  <c r="R201" i="1"/>
  <c r="S201" i="1"/>
  <c r="U201" i="1"/>
  <c r="P202" i="1"/>
  <c r="Q202" i="1"/>
  <c r="R202" i="1"/>
  <c r="S202" i="1"/>
  <c r="U202" i="1"/>
  <c r="P203" i="1"/>
  <c r="Q203" i="1"/>
  <c r="R203" i="1"/>
  <c r="S203" i="1"/>
  <c r="U203" i="1"/>
  <c r="P204" i="1"/>
  <c r="Q204" i="1"/>
  <c r="R204" i="1"/>
  <c r="S204" i="1"/>
  <c r="U204" i="1"/>
  <c r="P205" i="1"/>
  <c r="Q205" i="1"/>
  <c r="R205" i="1"/>
  <c r="S205" i="1"/>
  <c r="U205" i="1"/>
  <c r="P206" i="1"/>
  <c r="Q206" i="1"/>
  <c r="R206" i="1"/>
  <c r="S206" i="1"/>
  <c r="U206" i="1"/>
  <c r="P207" i="1"/>
  <c r="Q207" i="1"/>
  <c r="R207" i="1"/>
  <c r="S207" i="1"/>
  <c r="U207" i="1"/>
  <c r="P208" i="1"/>
  <c r="Q208" i="1"/>
  <c r="R208" i="1"/>
  <c r="S208" i="1"/>
  <c r="U208" i="1"/>
  <c r="P209" i="1"/>
  <c r="Q209" i="1"/>
  <c r="R209" i="1"/>
  <c r="S209" i="1"/>
  <c r="U209" i="1"/>
  <c r="P210" i="1"/>
  <c r="Q210" i="1"/>
  <c r="R210" i="1"/>
  <c r="S210" i="1"/>
  <c r="U210" i="1"/>
  <c r="P211" i="1"/>
  <c r="Q211" i="1"/>
  <c r="R211" i="1"/>
  <c r="S211" i="1"/>
  <c r="U211" i="1"/>
  <c r="P212" i="1"/>
  <c r="Q212" i="1"/>
  <c r="R212" i="1"/>
  <c r="S212" i="1"/>
  <c r="U212" i="1"/>
  <c r="P213" i="1"/>
  <c r="Q213" i="1"/>
  <c r="R213" i="1"/>
  <c r="S213" i="1"/>
  <c r="U213" i="1"/>
  <c r="P214" i="1"/>
  <c r="Q214" i="1"/>
  <c r="R214" i="1"/>
  <c r="S214" i="1"/>
  <c r="U214" i="1"/>
  <c r="U2" i="1"/>
  <c r="S2" i="1"/>
  <c r="R2" i="1"/>
  <c r="Q2" i="1"/>
  <c r="P2" i="1"/>
  <c r="H2" i="16"/>
  <c r="I2" i="16"/>
  <c r="J2" i="16"/>
  <c r="P2" i="16" s="1"/>
  <c r="K2" i="16"/>
  <c r="H3" i="16"/>
  <c r="I3" i="16"/>
  <c r="J3" i="16"/>
  <c r="P3" i="16" s="1"/>
  <c r="K3" i="16"/>
  <c r="H4" i="16"/>
  <c r="I4" i="16"/>
  <c r="J4" i="16"/>
  <c r="K4" i="16"/>
  <c r="H5" i="16"/>
  <c r="I5" i="16"/>
  <c r="J5" i="16"/>
  <c r="P5" i="16" s="1"/>
  <c r="K5" i="16"/>
  <c r="P3" i="3"/>
  <c r="Q3" i="3"/>
  <c r="R3" i="3"/>
  <c r="S3" i="3"/>
  <c r="U3" i="3"/>
  <c r="P4" i="3"/>
  <c r="Q4" i="3"/>
  <c r="R4" i="3"/>
  <c r="S4" i="3"/>
  <c r="U4" i="3"/>
  <c r="P5" i="3"/>
  <c r="Q5" i="3"/>
  <c r="R5" i="3"/>
  <c r="S5" i="3"/>
  <c r="U5" i="3"/>
  <c r="P6" i="3"/>
  <c r="Q6" i="3"/>
  <c r="R6" i="3"/>
  <c r="S6" i="3"/>
  <c r="U6" i="3"/>
  <c r="P7" i="3"/>
  <c r="Q7" i="3"/>
  <c r="R7" i="3"/>
  <c r="S7" i="3"/>
  <c r="U7" i="3"/>
  <c r="P8" i="3"/>
  <c r="Q8" i="3"/>
  <c r="R8" i="3"/>
  <c r="S8" i="3"/>
  <c r="U8" i="3"/>
  <c r="P9" i="3"/>
  <c r="Q9" i="3"/>
  <c r="R9" i="3"/>
  <c r="S9" i="3"/>
  <c r="U9" i="3"/>
  <c r="P10" i="3"/>
  <c r="Q10" i="3"/>
  <c r="R10" i="3"/>
  <c r="S10" i="3"/>
  <c r="U10" i="3"/>
  <c r="P11" i="3"/>
  <c r="Q11" i="3"/>
  <c r="R11" i="3"/>
  <c r="S11" i="3"/>
  <c r="U11" i="3"/>
  <c r="P12" i="3"/>
  <c r="Q12" i="3"/>
  <c r="R12" i="3"/>
  <c r="S12" i="3"/>
  <c r="U12" i="3"/>
  <c r="P13" i="3"/>
  <c r="Q13" i="3"/>
  <c r="R13" i="3"/>
  <c r="S13" i="3"/>
  <c r="U13" i="3"/>
  <c r="P14" i="3"/>
  <c r="Q14" i="3"/>
  <c r="R14" i="3"/>
  <c r="S14" i="3"/>
  <c r="U14" i="3"/>
  <c r="P15" i="3"/>
  <c r="Q15" i="3"/>
  <c r="R15" i="3"/>
  <c r="S15" i="3"/>
  <c r="U15" i="3"/>
  <c r="P16" i="3"/>
  <c r="Q16" i="3"/>
  <c r="R16" i="3"/>
  <c r="S16" i="3"/>
  <c r="U16" i="3"/>
  <c r="Q3" i="16"/>
  <c r="R3" i="16"/>
  <c r="S3" i="16"/>
  <c r="U3" i="16"/>
  <c r="P4" i="16"/>
  <c r="Q4" i="16"/>
  <c r="R4" i="16"/>
  <c r="S4" i="16"/>
  <c r="U4" i="16"/>
  <c r="Q5" i="16"/>
  <c r="R5" i="16"/>
  <c r="S5" i="16"/>
  <c r="U5" i="16"/>
  <c r="U2" i="16"/>
  <c r="S2" i="16"/>
  <c r="R2" i="16"/>
  <c r="Q2" i="16"/>
  <c r="U2" i="3"/>
  <c r="S2" i="3"/>
  <c r="R2" i="3"/>
  <c r="Q2" i="3"/>
  <c r="P2" i="3"/>
  <c r="K88" i="13" l="1"/>
  <c r="K89" i="13"/>
  <c r="K90" i="13"/>
  <c r="K91" i="13"/>
  <c r="K92" i="13"/>
  <c r="K93" i="13"/>
  <c r="J93" i="13"/>
  <c r="J92" i="13"/>
  <c r="J91" i="13"/>
  <c r="J90" i="13"/>
  <c r="J89" i="13"/>
  <c r="J88" i="13"/>
  <c r="I93" i="13"/>
  <c r="I92" i="13"/>
  <c r="I91" i="13"/>
  <c r="I90" i="13"/>
  <c r="I89" i="13"/>
  <c r="I88" i="13"/>
  <c r="H93" i="13"/>
  <c r="H92" i="13"/>
  <c r="H91" i="13"/>
  <c r="H90" i="13"/>
  <c r="H89" i="13"/>
  <c r="H88" i="13"/>
  <c r="K87" i="13"/>
  <c r="K86" i="13"/>
  <c r="K85" i="13"/>
  <c r="K84" i="13"/>
  <c r="K83" i="13"/>
  <c r="K82" i="13"/>
  <c r="J87" i="13"/>
  <c r="J86" i="13"/>
  <c r="J85" i="13"/>
  <c r="J84" i="13"/>
  <c r="J83" i="13"/>
  <c r="J82" i="13"/>
  <c r="I87" i="13"/>
  <c r="I86" i="13"/>
  <c r="I85" i="13"/>
  <c r="I84" i="13"/>
  <c r="I83" i="13"/>
  <c r="H87" i="13"/>
  <c r="H86" i="13"/>
  <c r="H85" i="13"/>
  <c r="H84" i="13"/>
  <c r="H83" i="13"/>
  <c r="I82" i="13"/>
  <c r="H82" i="13"/>
  <c r="K81" i="13"/>
  <c r="K80" i="13"/>
  <c r="K79" i="13"/>
  <c r="K78" i="13"/>
  <c r="K77" i="13"/>
  <c r="K76" i="13"/>
  <c r="K75" i="13"/>
  <c r="K74" i="13"/>
  <c r="K73" i="13"/>
  <c r="K72" i="13"/>
  <c r="K71" i="13"/>
  <c r="K70" i="13"/>
  <c r="K69" i="13"/>
  <c r="K68" i="13"/>
  <c r="K67" i="13"/>
  <c r="K66" i="13"/>
  <c r="K65" i="13"/>
  <c r="K64" i="13"/>
  <c r="K63" i="13"/>
  <c r="K62" i="13"/>
  <c r="K61" i="13"/>
  <c r="K60" i="13"/>
  <c r="K59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5" i="13"/>
  <c r="I55" i="13"/>
  <c r="J55" i="13"/>
  <c r="K55" i="13"/>
  <c r="H56" i="13"/>
  <c r="I56" i="13"/>
  <c r="J56" i="13"/>
  <c r="K56" i="13"/>
  <c r="H57" i="13"/>
  <c r="I57" i="13"/>
  <c r="J57" i="13"/>
  <c r="K57" i="13"/>
  <c r="H58" i="13"/>
  <c r="I58" i="13"/>
  <c r="J58" i="13"/>
  <c r="K58" i="13"/>
  <c r="H44" i="13"/>
  <c r="I44" i="13"/>
  <c r="J44" i="13"/>
  <c r="K44" i="13"/>
  <c r="H45" i="13"/>
  <c r="I45" i="13"/>
  <c r="J45" i="13"/>
  <c r="K45" i="13"/>
  <c r="H46" i="13"/>
  <c r="I46" i="13"/>
  <c r="J46" i="13"/>
  <c r="K46" i="13"/>
  <c r="H47" i="13"/>
  <c r="I47" i="13"/>
  <c r="J47" i="13"/>
  <c r="K47" i="13"/>
  <c r="H48" i="13"/>
  <c r="I48" i="13"/>
  <c r="J48" i="13"/>
  <c r="K48" i="13"/>
  <c r="H49" i="13"/>
  <c r="I49" i="13"/>
  <c r="J49" i="13"/>
  <c r="K49" i="13"/>
  <c r="H50" i="13"/>
  <c r="I50" i="13"/>
  <c r="J50" i="13"/>
  <c r="K50" i="13"/>
  <c r="H51" i="13"/>
  <c r="I51" i="13"/>
  <c r="J51" i="13"/>
  <c r="K51" i="13"/>
  <c r="H52" i="13"/>
  <c r="I52" i="13"/>
  <c r="J52" i="13"/>
  <c r="K52" i="13"/>
  <c r="H53" i="13"/>
  <c r="I53" i="13"/>
  <c r="J53" i="13"/>
  <c r="K53" i="13"/>
  <c r="H54" i="13"/>
  <c r="I54" i="13"/>
  <c r="J54" i="13"/>
  <c r="K54" i="13"/>
  <c r="H29" i="13"/>
  <c r="I29" i="13"/>
  <c r="J29" i="13"/>
  <c r="K29" i="13"/>
  <c r="H30" i="13"/>
  <c r="I30" i="13"/>
  <c r="J30" i="13"/>
  <c r="K30" i="13"/>
  <c r="H31" i="13"/>
  <c r="I31" i="13"/>
  <c r="J31" i="13"/>
  <c r="K31" i="13"/>
  <c r="H32" i="13"/>
  <c r="I32" i="13"/>
  <c r="J32" i="13"/>
  <c r="K32" i="13"/>
  <c r="H33" i="13"/>
  <c r="I33" i="13"/>
  <c r="J33" i="13"/>
  <c r="K33" i="13"/>
  <c r="H34" i="13"/>
  <c r="I34" i="13"/>
  <c r="J34" i="13"/>
  <c r="K34" i="13"/>
  <c r="H35" i="13"/>
  <c r="I35" i="13"/>
  <c r="J35" i="13"/>
  <c r="K35" i="13"/>
  <c r="H36" i="13"/>
  <c r="I36" i="13"/>
  <c r="J36" i="13"/>
  <c r="K36" i="13"/>
  <c r="H37" i="13"/>
  <c r="I37" i="13"/>
  <c r="J37" i="13"/>
  <c r="K37" i="13"/>
  <c r="H38" i="13"/>
  <c r="I38" i="13"/>
  <c r="J38" i="13"/>
  <c r="K38" i="13"/>
  <c r="H39" i="13"/>
  <c r="I39" i="13"/>
  <c r="J39" i="13"/>
  <c r="K39" i="13"/>
  <c r="H40" i="13"/>
  <c r="I40" i="13"/>
  <c r="J40" i="13"/>
  <c r="K40" i="13"/>
  <c r="H41" i="13"/>
  <c r="I41" i="13"/>
  <c r="J41" i="13"/>
  <c r="K41" i="13"/>
  <c r="H42" i="13"/>
  <c r="I42" i="13"/>
  <c r="J42" i="13"/>
  <c r="K42" i="13"/>
  <c r="H43" i="13"/>
  <c r="I43" i="13"/>
  <c r="J43" i="13"/>
  <c r="K43" i="13"/>
  <c r="H9" i="13" l="1"/>
  <c r="I9" i="13"/>
  <c r="J9" i="13"/>
  <c r="K9" i="13"/>
  <c r="H10" i="13"/>
  <c r="I10" i="13"/>
  <c r="J10" i="13"/>
  <c r="K10" i="13"/>
  <c r="H11" i="13"/>
  <c r="I11" i="13"/>
  <c r="J11" i="13"/>
  <c r="K11" i="13"/>
  <c r="H12" i="13"/>
  <c r="I12" i="13"/>
  <c r="J12" i="13"/>
  <c r="K12" i="13"/>
  <c r="H13" i="13"/>
  <c r="I13" i="13"/>
  <c r="J13" i="13"/>
  <c r="K13" i="13"/>
  <c r="H14" i="13"/>
  <c r="I14" i="13"/>
  <c r="J14" i="13"/>
  <c r="K14" i="13"/>
  <c r="H15" i="13"/>
  <c r="I15" i="13"/>
  <c r="J15" i="13"/>
  <c r="K15" i="13"/>
  <c r="H16" i="13"/>
  <c r="I16" i="13"/>
  <c r="J16" i="13"/>
  <c r="K16" i="13"/>
  <c r="H17" i="13"/>
  <c r="I17" i="13"/>
  <c r="J17" i="13"/>
  <c r="K17" i="13"/>
  <c r="H18" i="13"/>
  <c r="I18" i="13"/>
  <c r="J18" i="13"/>
  <c r="K18" i="13"/>
  <c r="H19" i="13"/>
  <c r="I19" i="13"/>
  <c r="J19" i="13"/>
  <c r="K19" i="13"/>
  <c r="H20" i="13"/>
  <c r="I20" i="13"/>
  <c r="J20" i="13"/>
  <c r="K20" i="13"/>
  <c r="H21" i="13"/>
  <c r="I21" i="13"/>
  <c r="J21" i="13"/>
  <c r="K21" i="13"/>
  <c r="H22" i="13"/>
  <c r="I22" i="13"/>
  <c r="J22" i="13"/>
  <c r="K22" i="13"/>
  <c r="H23" i="13"/>
  <c r="I23" i="13"/>
  <c r="J23" i="13"/>
  <c r="K23" i="13"/>
  <c r="H24" i="13"/>
  <c r="I24" i="13"/>
  <c r="J24" i="13"/>
  <c r="K24" i="13"/>
  <c r="H25" i="13"/>
  <c r="I25" i="13"/>
  <c r="J25" i="13"/>
  <c r="K25" i="13"/>
  <c r="H26" i="13"/>
  <c r="I26" i="13"/>
  <c r="J26" i="13"/>
  <c r="K26" i="13"/>
  <c r="H27" i="13"/>
  <c r="I27" i="13"/>
  <c r="J27" i="13"/>
  <c r="K27" i="13"/>
  <c r="H28" i="13"/>
  <c r="I28" i="13"/>
  <c r="J28" i="13"/>
  <c r="K28" i="13"/>
  <c r="H2" i="13"/>
  <c r="I2" i="13"/>
  <c r="J2" i="13"/>
  <c r="K2" i="13"/>
  <c r="H3" i="13"/>
  <c r="I3" i="13"/>
  <c r="J3" i="13"/>
  <c r="K3" i="13"/>
  <c r="H4" i="13"/>
  <c r="I4" i="13"/>
  <c r="J4" i="13"/>
  <c r="K4" i="13"/>
  <c r="H5" i="13"/>
  <c r="I5" i="13"/>
  <c r="J5" i="13"/>
  <c r="K5" i="13"/>
  <c r="H6" i="13"/>
  <c r="I6" i="13"/>
  <c r="J6" i="13"/>
  <c r="K6" i="13"/>
  <c r="H7" i="13"/>
  <c r="I7" i="13"/>
  <c r="J7" i="13"/>
  <c r="K7" i="13"/>
  <c r="K8" i="13"/>
  <c r="J8" i="13"/>
  <c r="I8" i="13"/>
  <c r="H8" i="13"/>
  <c r="H347" i="3" l="1"/>
  <c r="I347" i="3"/>
  <c r="J347" i="3"/>
  <c r="K347" i="3"/>
  <c r="H348" i="3"/>
  <c r="I348" i="3"/>
  <c r="J348" i="3"/>
  <c r="K348" i="3"/>
  <c r="H349" i="3"/>
  <c r="I349" i="3"/>
  <c r="J349" i="3"/>
  <c r="K349" i="3"/>
  <c r="H350" i="3"/>
  <c r="I350" i="3"/>
  <c r="J350" i="3"/>
  <c r="K350" i="3"/>
  <c r="H351" i="3"/>
  <c r="I351" i="3"/>
  <c r="J351" i="3"/>
  <c r="K351" i="3"/>
  <c r="H352" i="3"/>
  <c r="I352" i="3"/>
  <c r="J352" i="3"/>
  <c r="K352" i="3"/>
  <c r="H353" i="3"/>
  <c r="I353" i="3"/>
  <c r="J353" i="3"/>
  <c r="K353" i="3"/>
  <c r="H354" i="3"/>
  <c r="I354" i="3"/>
  <c r="J354" i="3"/>
  <c r="K354" i="3"/>
  <c r="H355" i="3"/>
  <c r="I355" i="3"/>
  <c r="J355" i="3"/>
  <c r="K355" i="3"/>
  <c r="H356" i="3"/>
  <c r="I356" i="3"/>
  <c r="J356" i="3"/>
  <c r="K356" i="3"/>
  <c r="H357" i="3"/>
  <c r="I357" i="3"/>
  <c r="J357" i="3"/>
  <c r="K357" i="3"/>
  <c r="H358" i="3"/>
  <c r="I358" i="3"/>
  <c r="J358" i="3"/>
  <c r="K358" i="3"/>
  <c r="H359" i="3"/>
  <c r="I359" i="3"/>
  <c r="J359" i="3"/>
  <c r="K359" i="3"/>
  <c r="H360" i="3"/>
  <c r="I360" i="3"/>
  <c r="J360" i="3"/>
  <c r="K360" i="3"/>
  <c r="H361" i="3"/>
  <c r="I361" i="3"/>
  <c r="J361" i="3"/>
  <c r="K361" i="3"/>
  <c r="H362" i="3"/>
  <c r="I362" i="3"/>
  <c r="J362" i="3"/>
  <c r="K362" i="3"/>
  <c r="H363" i="3"/>
  <c r="I363" i="3"/>
  <c r="J363" i="3"/>
  <c r="K363" i="3"/>
  <c r="H364" i="3"/>
  <c r="I364" i="3"/>
  <c r="J364" i="3"/>
  <c r="K364" i="3"/>
  <c r="H365" i="3"/>
  <c r="I365" i="3"/>
  <c r="J365" i="3"/>
  <c r="K365" i="3"/>
  <c r="H366" i="3"/>
  <c r="I366" i="3"/>
  <c r="J366" i="3"/>
  <c r="K366" i="3"/>
  <c r="H367" i="3"/>
  <c r="I367" i="3"/>
  <c r="J367" i="3"/>
  <c r="K367" i="3"/>
  <c r="H368" i="3"/>
  <c r="I368" i="3"/>
  <c r="J368" i="3"/>
  <c r="K368" i="3"/>
  <c r="H369" i="3"/>
  <c r="I369" i="3"/>
  <c r="J369" i="3"/>
  <c r="K369" i="3"/>
  <c r="H370" i="3"/>
  <c r="I370" i="3"/>
  <c r="J370" i="3"/>
  <c r="K370" i="3"/>
  <c r="H371" i="3"/>
  <c r="I371" i="3"/>
  <c r="J371" i="3"/>
  <c r="K371" i="3"/>
  <c r="H372" i="3"/>
  <c r="I372" i="3"/>
  <c r="J372" i="3"/>
  <c r="K372" i="3"/>
  <c r="H373" i="3"/>
  <c r="I373" i="3"/>
  <c r="J373" i="3"/>
  <c r="K373" i="3"/>
  <c r="H374" i="3"/>
  <c r="I374" i="3"/>
  <c r="J374" i="3"/>
  <c r="K374" i="3"/>
  <c r="H375" i="3"/>
  <c r="I375" i="3"/>
  <c r="J375" i="3"/>
  <c r="K375" i="3"/>
  <c r="H376" i="3"/>
  <c r="I376" i="3"/>
  <c r="J376" i="3"/>
  <c r="K376" i="3"/>
  <c r="H377" i="3"/>
  <c r="I377" i="3"/>
  <c r="J377" i="3"/>
  <c r="K377" i="3"/>
  <c r="H378" i="3"/>
  <c r="I378" i="3"/>
  <c r="J378" i="3"/>
  <c r="K378" i="3"/>
  <c r="H379" i="3"/>
  <c r="I379" i="3"/>
  <c r="J379" i="3"/>
  <c r="K379" i="3"/>
  <c r="H380" i="3"/>
  <c r="I380" i="3"/>
  <c r="J380" i="3"/>
  <c r="K380" i="3"/>
  <c r="H381" i="3"/>
  <c r="I381" i="3"/>
  <c r="J381" i="3"/>
  <c r="K381" i="3"/>
  <c r="H382" i="3"/>
  <c r="I382" i="3"/>
  <c r="J382" i="3"/>
  <c r="K382" i="3"/>
  <c r="H383" i="3"/>
  <c r="I383" i="3"/>
  <c r="J383" i="3"/>
  <c r="K383" i="3"/>
  <c r="H384" i="3"/>
  <c r="I384" i="3"/>
  <c r="J384" i="3"/>
  <c r="K384" i="3"/>
  <c r="H385" i="3"/>
  <c r="I385" i="3"/>
  <c r="J385" i="3"/>
  <c r="K385" i="3"/>
  <c r="H386" i="3"/>
  <c r="I386" i="3"/>
  <c r="J386" i="3"/>
  <c r="K386" i="3"/>
  <c r="H387" i="3"/>
  <c r="I387" i="3"/>
  <c r="J387" i="3"/>
  <c r="K387" i="3"/>
  <c r="H388" i="3"/>
  <c r="I388" i="3"/>
  <c r="J388" i="3"/>
  <c r="K388" i="3"/>
  <c r="H389" i="3"/>
  <c r="I389" i="3"/>
  <c r="J389" i="3"/>
  <c r="K389" i="3"/>
  <c r="H390" i="3"/>
  <c r="I390" i="3"/>
  <c r="J390" i="3"/>
  <c r="K390" i="3"/>
  <c r="H391" i="3"/>
  <c r="I391" i="3"/>
  <c r="J391" i="3"/>
  <c r="K391" i="3"/>
  <c r="H392" i="3"/>
  <c r="I392" i="3"/>
  <c r="J392" i="3"/>
  <c r="K392" i="3"/>
  <c r="H393" i="3"/>
  <c r="I393" i="3"/>
  <c r="J393" i="3"/>
  <c r="K393" i="3"/>
  <c r="H3" i="3"/>
  <c r="I3" i="3"/>
  <c r="J3" i="3"/>
  <c r="K3" i="3"/>
  <c r="H4" i="3"/>
  <c r="I4" i="3"/>
  <c r="J4" i="3"/>
  <c r="K4" i="3"/>
  <c r="H5" i="3"/>
  <c r="I5" i="3"/>
  <c r="J5" i="3"/>
  <c r="K5" i="3"/>
  <c r="H6" i="3"/>
  <c r="I6" i="3"/>
  <c r="J6" i="3"/>
  <c r="K6" i="3"/>
  <c r="H7" i="3"/>
  <c r="I7" i="3"/>
  <c r="J7" i="3"/>
  <c r="K7" i="3"/>
  <c r="H8" i="3"/>
  <c r="I8" i="3"/>
  <c r="J8" i="3"/>
  <c r="K8" i="3"/>
  <c r="H9" i="3"/>
  <c r="I9" i="3"/>
  <c r="J9" i="3"/>
  <c r="K9" i="3"/>
  <c r="H10" i="3"/>
  <c r="I10" i="3"/>
  <c r="J10" i="3"/>
  <c r="K10" i="3"/>
  <c r="H11" i="3"/>
  <c r="I11" i="3"/>
  <c r="J11" i="3"/>
  <c r="K11" i="3"/>
  <c r="H12" i="3"/>
  <c r="I12" i="3"/>
  <c r="J12" i="3"/>
  <c r="K12" i="3"/>
  <c r="H13" i="3"/>
  <c r="I13" i="3"/>
  <c r="J13" i="3"/>
  <c r="K13" i="3"/>
  <c r="H14" i="3"/>
  <c r="I14" i="3"/>
  <c r="J14" i="3"/>
  <c r="K14" i="3"/>
  <c r="H15" i="3"/>
  <c r="I15" i="3"/>
  <c r="J15" i="3"/>
  <c r="K15" i="3"/>
  <c r="H16" i="3"/>
  <c r="I16" i="3"/>
  <c r="J16" i="3"/>
  <c r="K16" i="3"/>
  <c r="H17" i="3"/>
  <c r="I17" i="3"/>
  <c r="J17" i="3"/>
  <c r="K17" i="3"/>
  <c r="H18" i="3"/>
  <c r="I18" i="3"/>
  <c r="J18" i="3"/>
  <c r="K18" i="3"/>
  <c r="H19" i="3"/>
  <c r="I19" i="3"/>
  <c r="J19" i="3"/>
  <c r="K19" i="3"/>
  <c r="H20" i="3"/>
  <c r="I20" i="3"/>
  <c r="J20" i="3"/>
  <c r="K20" i="3"/>
  <c r="H21" i="3"/>
  <c r="I21" i="3"/>
  <c r="J21" i="3"/>
  <c r="K21" i="3"/>
  <c r="H22" i="3"/>
  <c r="I22" i="3"/>
  <c r="J22" i="3"/>
  <c r="K22" i="3"/>
  <c r="H23" i="3"/>
  <c r="I23" i="3"/>
  <c r="J23" i="3"/>
  <c r="K23" i="3"/>
  <c r="H24" i="3"/>
  <c r="I24" i="3"/>
  <c r="J24" i="3"/>
  <c r="K24" i="3"/>
  <c r="H25" i="3"/>
  <c r="I25" i="3"/>
  <c r="J25" i="3"/>
  <c r="K25" i="3"/>
  <c r="H26" i="3"/>
  <c r="I26" i="3"/>
  <c r="J26" i="3"/>
  <c r="K26" i="3"/>
  <c r="H27" i="3"/>
  <c r="I27" i="3"/>
  <c r="J27" i="3"/>
  <c r="K27" i="3"/>
  <c r="H28" i="3"/>
  <c r="I28" i="3"/>
  <c r="J28" i="3"/>
  <c r="K28" i="3"/>
  <c r="H29" i="3"/>
  <c r="I29" i="3"/>
  <c r="J29" i="3"/>
  <c r="K29" i="3"/>
  <c r="H30" i="3"/>
  <c r="I30" i="3"/>
  <c r="J30" i="3"/>
  <c r="K30" i="3"/>
  <c r="H31" i="3"/>
  <c r="I31" i="3"/>
  <c r="J31" i="3"/>
  <c r="K31" i="3"/>
  <c r="H32" i="3"/>
  <c r="I32" i="3"/>
  <c r="J32" i="3"/>
  <c r="K32" i="3"/>
  <c r="H33" i="3"/>
  <c r="I33" i="3"/>
  <c r="J33" i="3"/>
  <c r="K33" i="3"/>
  <c r="H34" i="3"/>
  <c r="I34" i="3"/>
  <c r="J34" i="3"/>
  <c r="K34" i="3"/>
  <c r="H35" i="3"/>
  <c r="I35" i="3"/>
  <c r="J35" i="3"/>
  <c r="K35" i="3"/>
  <c r="H36" i="3"/>
  <c r="I36" i="3"/>
  <c r="J36" i="3"/>
  <c r="K36" i="3"/>
  <c r="H37" i="3"/>
  <c r="I37" i="3"/>
  <c r="J37" i="3"/>
  <c r="K37" i="3"/>
  <c r="H38" i="3"/>
  <c r="I38" i="3"/>
  <c r="J38" i="3"/>
  <c r="K38" i="3"/>
  <c r="H39" i="3"/>
  <c r="I39" i="3"/>
  <c r="J39" i="3"/>
  <c r="K39" i="3"/>
  <c r="H40" i="3"/>
  <c r="I40" i="3"/>
  <c r="J40" i="3"/>
  <c r="K40" i="3"/>
  <c r="H41" i="3"/>
  <c r="I41" i="3"/>
  <c r="J41" i="3"/>
  <c r="K41" i="3"/>
  <c r="H42" i="3"/>
  <c r="I42" i="3"/>
  <c r="J42" i="3"/>
  <c r="K42" i="3"/>
  <c r="H43" i="3"/>
  <c r="I43" i="3"/>
  <c r="J43" i="3"/>
  <c r="K43" i="3"/>
  <c r="H44" i="3"/>
  <c r="I44" i="3"/>
  <c r="J44" i="3"/>
  <c r="K44" i="3"/>
  <c r="H45" i="3"/>
  <c r="I45" i="3"/>
  <c r="J45" i="3"/>
  <c r="K45" i="3"/>
  <c r="H46" i="3"/>
  <c r="I46" i="3"/>
  <c r="J46" i="3"/>
  <c r="K46" i="3"/>
  <c r="H47" i="3"/>
  <c r="I47" i="3"/>
  <c r="J47" i="3"/>
  <c r="K47" i="3"/>
  <c r="H48" i="3"/>
  <c r="I48" i="3"/>
  <c r="J48" i="3"/>
  <c r="K48" i="3"/>
  <c r="H49" i="3"/>
  <c r="I49" i="3"/>
  <c r="J49" i="3"/>
  <c r="K49" i="3"/>
  <c r="H50" i="3"/>
  <c r="I50" i="3"/>
  <c r="J50" i="3"/>
  <c r="K50" i="3"/>
  <c r="H51" i="3"/>
  <c r="I51" i="3"/>
  <c r="J51" i="3"/>
  <c r="K51" i="3"/>
  <c r="H52" i="3"/>
  <c r="I52" i="3"/>
  <c r="J52" i="3"/>
  <c r="K52" i="3"/>
  <c r="H53" i="3"/>
  <c r="I53" i="3"/>
  <c r="J53" i="3"/>
  <c r="K53" i="3"/>
  <c r="H54" i="3"/>
  <c r="I54" i="3"/>
  <c r="J54" i="3"/>
  <c r="K54" i="3"/>
  <c r="H55" i="3"/>
  <c r="I55" i="3"/>
  <c r="J55" i="3"/>
  <c r="K55" i="3"/>
  <c r="H56" i="3"/>
  <c r="I56" i="3"/>
  <c r="J56" i="3"/>
  <c r="K56" i="3"/>
  <c r="H57" i="3"/>
  <c r="I57" i="3"/>
  <c r="J57" i="3"/>
  <c r="K57" i="3"/>
  <c r="H58" i="3"/>
  <c r="I58" i="3"/>
  <c r="J58" i="3"/>
  <c r="K58" i="3"/>
  <c r="H59" i="3"/>
  <c r="I59" i="3"/>
  <c r="J59" i="3"/>
  <c r="K59" i="3"/>
  <c r="H60" i="3"/>
  <c r="I60" i="3"/>
  <c r="J60" i="3"/>
  <c r="K60" i="3"/>
  <c r="H61" i="3"/>
  <c r="I61" i="3"/>
  <c r="J61" i="3"/>
  <c r="K61" i="3"/>
  <c r="H62" i="3"/>
  <c r="I62" i="3"/>
  <c r="J62" i="3"/>
  <c r="K62" i="3"/>
  <c r="H63" i="3"/>
  <c r="I63" i="3"/>
  <c r="J63" i="3"/>
  <c r="K63" i="3"/>
  <c r="H64" i="3"/>
  <c r="I64" i="3"/>
  <c r="J64" i="3"/>
  <c r="K64" i="3"/>
  <c r="H65" i="3"/>
  <c r="I65" i="3"/>
  <c r="J65" i="3"/>
  <c r="K65" i="3"/>
  <c r="H66" i="3"/>
  <c r="I66" i="3"/>
  <c r="J66" i="3"/>
  <c r="K66" i="3"/>
  <c r="H67" i="3"/>
  <c r="I67" i="3"/>
  <c r="J67" i="3"/>
  <c r="K67" i="3"/>
  <c r="H68" i="3"/>
  <c r="I68" i="3"/>
  <c r="J68" i="3"/>
  <c r="K68" i="3"/>
  <c r="H69" i="3"/>
  <c r="I69" i="3"/>
  <c r="J69" i="3"/>
  <c r="K69" i="3"/>
  <c r="H70" i="3"/>
  <c r="I70" i="3"/>
  <c r="J70" i="3"/>
  <c r="K70" i="3"/>
  <c r="H71" i="3"/>
  <c r="I71" i="3"/>
  <c r="J71" i="3"/>
  <c r="K71" i="3"/>
  <c r="H72" i="3"/>
  <c r="I72" i="3"/>
  <c r="J72" i="3"/>
  <c r="K72" i="3"/>
  <c r="H73" i="3"/>
  <c r="I73" i="3"/>
  <c r="J73" i="3"/>
  <c r="K73" i="3"/>
  <c r="H74" i="3"/>
  <c r="I74" i="3"/>
  <c r="J74" i="3"/>
  <c r="K74" i="3"/>
  <c r="H75" i="3"/>
  <c r="I75" i="3"/>
  <c r="J75" i="3"/>
  <c r="K75" i="3"/>
  <c r="H76" i="3"/>
  <c r="I76" i="3"/>
  <c r="J76" i="3"/>
  <c r="K76" i="3"/>
  <c r="H77" i="3"/>
  <c r="I77" i="3"/>
  <c r="J77" i="3"/>
  <c r="K77" i="3"/>
  <c r="H78" i="3"/>
  <c r="I78" i="3"/>
  <c r="J78" i="3"/>
  <c r="K78" i="3"/>
  <c r="H79" i="3"/>
  <c r="I79" i="3"/>
  <c r="J79" i="3"/>
  <c r="K79" i="3"/>
  <c r="H80" i="3"/>
  <c r="I80" i="3"/>
  <c r="J80" i="3"/>
  <c r="K80" i="3"/>
  <c r="H81" i="3"/>
  <c r="I81" i="3"/>
  <c r="J81" i="3"/>
  <c r="K81" i="3"/>
  <c r="H82" i="3"/>
  <c r="I82" i="3"/>
  <c r="J82" i="3"/>
  <c r="K82" i="3"/>
  <c r="H83" i="3"/>
  <c r="I83" i="3"/>
  <c r="J83" i="3"/>
  <c r="K83" i="3"/>
  <c r="H84" i="3"/>
  <c r="I84" i="3"/>
  <c r="J84" i="3"/>
  <c r="K84" i="3"/>
  <c r="H85" i="3"/>
  <c r="I85" i="3"/>
  <c r="J85" i="3"/>
  <c r="K85" i="3"/>
  <c r="H86" i="3"/>
  <c r="I86" i="3"/>
  <c r="J86" i="3"/>
  <c r="K86" i="3"/>
  <c r="H87" i="3"/>
  <c r="I87" i="3"/>
  <c r="J87" i="3"/>
  <c r="K87" i="3"/>
  <c r="H88" i="3"/>
  <c r="I88" i="3"/>
  <c r="J88" i="3"/>
  <c r="K88" i="3"/>
  <c r="H89" i="3"/>
  <c r="I89" i="3"/>
  <c r="J89" i="3"/>
  <c r="K89" i="3"/>
  <c r="H90" i="3"/>
  <c r="I90" i="3"/>
  <c r="J90" i="3"/>
  <c r="K90" i="3"/>
  <c r="H91" i="3"/>
  <c r="I91" i="3"/>
  <c r="J91" i="3"/>
  <c r="K91" i="3"/>
  <c r="H92" i="3"/>
  <c r="I92" i="3"/>
  <c r="J92" i="3"/>
  <c r="K92" i="3"/>
  <c r="H93" i="3"/>
  <c r="I93" i="3"/>
  <c r="J93" i="3"/>
  <c r="K93" i="3"/>
  <c r="H94" i="3"/>
  <c r="I94" i="3"/>
  <c r="J94" i="3"/>
  <c r="K94" i="3"/>
  <c r="H95" i="3"/>
  <c r="I95" i="3"/>
  <c r="J95" i="3"/>
  <c r="K95" i="3"/>
  <c r="H96" i="3"/>
  <c r="I96" i="3"/>
  <c r="J96" i="3"/>
  <c r="K96" i="3"/>
  <c r="H97" i="3"/>
  <c r="I97" i="3"/>
  <c r="J97" i="3"/>
  <c r="K97" i="3"/>
  <c r="H98" i="3"/>
  <c r="I98" i="3"/>
  <c r="J98" i="3"/>
  <c r="K98" i="3"/>
  <c r="H99" i="3"/>
  <c r="I99" i="3"/>
  <c r="J99" i="3"/>
  <c r="K99" i="3"/>
  <c r="H100" i="3"/>
  <c r="I100" i="3"/>
  <c r="J100" i="3"/>
  <c r="K100" i="3"/>
  <c r="H101" i="3"/>
  <c r="I101" i="3"/>
  <c r="J101" i="3"/>
  <c r="K101" i="3"/>
  <c r="H102" i="3"/>
  <c r="I102" i="3"/>
  <c r="J102" i="3"/>
  <c r="K102" i="3"/>
  <c r="H103" i="3"/>
  <c r="I103" i="3"/>
  <c r="J103" i="3"/>
  <c r="K103" i="3"/>
  <c r="H104" i="3"/>
  <c r="I104" i="3"/>
  <c r="J104" i="3"/>
  <c r="K104" i="3"/>
  <c r="H105" i="3"/>
  <c r="I105" i="3"/>
  <c r="J105" i="3"/>
  <c r="K105" i="3"/>
  <c r="H106" i="3"/>
  <c r="I106" i="3"/>
  <c r="J106" i="3"/>
  <c r="K106" i="3"/>
  <c r="H107" i="3"/>
  <c r="I107" i="3"/>
  <c r="J107" i="3"/>
  <c r="K107" i="3"/>
  <c r="H108" i="3"/>
  <c r="I108" i="3"/>
  <c r="J108" i="3"/>
  <c r="K108" i="3"/>
  <c r="H109" i="3"/>
  <c r="I109" i="3"/>
  <c r="J109" i="3"/>
  <c r="K109" i="3"/>
  <c r="H110" i="3"/>
  <c r="I110" i="3"/>
  <c r="J110" i="3"/>
  <c r="K110" i="3"/>
  <c r="H111" i="3"/>
  <c r="I111" i="3"/>
  <c r="J111" i="3"/>
  <c r="K111" i="3"/>
  <c r="H112" i="3"/>
  <c r="I112" i="3"/>
  <c r="J112" i="3"/>
  <c r="K112" i="3"/>
  <c r="H113" i="3"/>
  <c r="I113" i="3"/>
  <c r="J113" i="3"/>
  <c r="K113" i="3"/>
  <c r="H114" i="3"/>
  <c r="I114" i="3"/>
  <c r="J114" i="3"/>
  <c r="K114" i="3"/>
  <c r="H115" i="3"/>
  <c r="I115" i="3"/>
  <c r="J115" i="3"/>
  <c r="K115" i="3"/>
  <c r="H116" i="3"/>
  <c r="I116" i="3"/>
  <c r="J116" i="3"/>
  <c r="K116" i="3"/>
  <c r="H117" i="3"/>
  <c r="I117" i="3"/>
  <c r="J117" i="3"/>
  <c r="K117" i="3"/>
  <c r="H118" i="3"/>
  <c r="I118" i="3"/>
  <c r="J118" i="3"/>
  <c r="K118" i="3"/>
  <c r="H119" i="3"/>
  <c r="I119" i="3"/>
  <c r="J119" i="3"/>
  <c r="K119" i="3"/>
  <c r="H120" i="3"/>
  <c r="I120" i="3"/>
  <c r="J120" i="3"/>
  <c r="K120" i="3"/>
  <c r="H121" i="3"/>
  <c r="I121" i="3"/>
  <c r="J121" i="3"/>
  <c r="K121" i="3"/>
  <c r="H122" i="3"/>
  <c r="I122" i="3"/>
  <c r="J122" i="3"/>
  <c r="K122" i="3"/>
  <c r="H123" i="3"/>
  <c r="I123" i="3"/>
  <c r="J123" i="3"/>
  <c r="K123" i="3"/>
  <c r="H124" i="3"/>
  <c r="I124" i="3"/>
  <c r="J124" i="3"/>
  <c r="K124" i="3"/>
  <c r="H125" i="3"/>
  <c r="I125" i="3"/>
  <c r="J125" i="3"/>
  <c r="K125" i="3"/>
  <c r="H126" i="3"/>
  <c r="I126" i="3"/>
  <c r="J126" i="3"/>
  <c r="K126" i="3"/>
  <c r="H127" i="3"/>
  <c r="I127" i="3"/>
  <c r="J127" i="3"/>
  <c r="K127" i="3"/>
  <c r="H128" i="3"/>
  <c r="I128" i="3"/>
  <c r="J128" i="3"/>
  <c r="K128" i="3"/>
  <c r="H129" i="3"/>
  <c r="I129" i="3"/>
  <c r="J129" i="3"/>
  <c r="K129" i="3"/>
  <c r="H130" i="3"/>
  <c r="I130" i="3"/>
  <c r="J130" i="3"/>
  <c r="K130" i="3"/>
  <c r="H131" i="3"/>
  <c r="I131" i="3"/>
  <c r="J131" i="3"/>
  <c r="K131" i="3"/>
  <c r="H132" i="3"/>
  <c r="I132" i="3"/>
  <c r="J132" i="3"/>
  <c r="K132" i="3"/>
  <c r="H133" i="3"/>
  <c r="I133" i="3"/>
  <c r="J133" i="3"/>
  <c r="K133" i="3"/>
  <c r="H134" i="3"/>
  <c r="I134" i="3"/>
  <c r="J134" i="3"/>
  <c r="K134" i="3"/>
  <c r="H135" i="3"/>
  <c r="I135" i="3"/>
  <c r="J135" i="3"/>
  <c r="K135" i="3"/>
  <c r="H136" i="3"/>
  <c r="I136" i="3"/>
  <c r="J136" i="3"/>
  <c r="K136" i="3"/>
  <c r="H137" i="3"/>
  <c r="I137" i="3"/>
  <c r="J137" i="3"/>
  <c r="K137" i="3"/>
  <c r="H138" i="3"/>
  <c r="I138" i="3"/>
  <c r="J138" i="3"/>
  <c r="K138" i="3"/>
  <c r="H139" i="3"/>
  <c r="I139" i="3"/>
  <c r="J139" i="3"/>
  <c r="K139" i="3"/>
  <c r="H140" i="3"/>
  <c r="I140" i="3"/>
  <c r="J140" i="3"/>
  <c r="K140" i="3"/>
  <c r="H141" i="3"/>
  <c r="I141" i="3"/>
  <c r="J141" i="3"/>
  <c r="K141" i="3"/>
  <c r="H142" i="3"/>
  <c r="I142" i="3"/>
  <c r="J142" i="3"/>
  <c r="K142" i="3"/>
  <c r="H143" i="3"/>
  <c r="I143" i="3"/>
  <c r="J143" i="3"/>
  <c r="K143" i="3"/>
  <c r="H144" i="3"/>
  <c r="I144" i="3"/>
  <c r="J144" i="3"/>
  <c r="K144" i="3"/>
  <c r="H145" i="3"/>
  <c r="I145" i="3"/>
  <c r="J145" i="3"/>
  <c r="K145" i="3"/>
  <c r="H146" i="3"/>
  <c r="I146" i="3"/>
  <c r="J146" i="3"/>
  <c r="K146" i="3"/>
  <c r="H147" i="3"/>
  <c r="I147" i="3"/>
  <c r="J147" i="3"/>
  <c r="K147" i="3"/>
  <c r="H148" i="3"/>
  <c r="I148" i="3"/>
  <c r="J148" i="3"/>
  <c r="K148" i="3"/>
  <c r="H149" i="3"/>
  <c r="I149" i="3"/>
  <c r="J149" i="3"/>
  <c r="K149" i="3"/>
  <c r="H150" i="3"/>
  <c r="I150" i="3"/>
  <c r="J150" i="3"/>
  <c r="K150" i="3"/>
  <c r="H151" i="3"/>
  <c r="I151" i="3"/>
  <c r="J151" i="3"/>
  <c r="K151" i="3"/>
  <c r="H152" i="3"/>
  <c r="I152" i="3"/>
  <c r="J152" i="3"/>
  <c r="K152" i="3"/>
  <c r="H153" i="3"/>
  <c r="I153" i="3"/>
  <c r="J153" i="3"/>
  <c r="K153" i="3"/>
  <c r="H154" i="3"/>
  <c r="I154" i="3"/>
  <c r="J154" i="3"/>
  <c r="K154" i="3"/>
  <c r="H155" i="3"/>
  <c r="I155" i="3"/>
  <c r="J155" i="3"/>
  <c r="K155" i="3"/>
  <c r="H156" i="3"/>
  <c r="I156" i="3"/>
  <c r="J156" i="3"/>
  <c r="K156" i="3"/>
  <c r="H157" i="3"/>
  <c r="I157" i="3"/>
  <c r="J157" i="3"/>
  <c r="K157" i="3"/>
  <c r="H158" i="3"/>
  <c r="I158" i="3"/>
  <c r="J158" i="3"/>
  <c r="K158" i="3"/>
  <c r="H159" i="3"/>
  <c r="I159" i="3"/>
  <c r="J159" i="3"/>
  <c r="K159" i="3"/>
  <c r="H160" i="3"/>
  <c r="I160" i="3"/>
  <c r="J160" i="3"/>
  <c r="K160" i="3"/>
  <c r="H161" i="3"/>
  <c r="I161" i="3"/>
  <c r="J161" i="3"/>
  <c r="K161" i="3"/>
  <c r="H162" i="3"/>
  <c r="I162" i="3"/>
  <c r="J162" i="3"/>
  <c r="K162" i="3"/>
  <c r="H163" i="3"/>
  <c r="I163" i="3"/>
  <c r="J163" i="3"/>
  <c r="K163" i="3"/>
  <c r="H164" i="3"/>
  <c r="I164" i="3"/>
  <c r="J164" i="3"/>
  <c r="K164" i="3"/>
  <c r="H165" i="3"/>
  <c r="I165" i="3"/>
  <c r="J165" i="3"/>
  <c r="K165" i="3"/>
  <c r="H166" i="3"/>
  <c r="I166" i="3"/>
  <c r="J166" i="3"/>
  <c r="K166" i="3"/>
  <c r="H167" i="3"/>
  <c r="I167" i="3"/>
  <c r="J167" i="3"/>
  <c r="K167" i="3"/>
  <c r="H168" i="3"/>
  <c r="I168" i="3"/>
  <c r="J168" i="3"/>
  <c r="K168" i="3"/>
  <c r="H169" i="3"/>
  <c r="I169" i="3"/>
  <c r="J169" i="3"/>
  <c r="K169" i="3"/>
  <c r="H170" i="3"/>
  <c r="I170" i="3"/>
  <c r="J170" i="3"/>
  <c r="K170" i="3"/>
  <c r="H171" i="3"/>
  <c r="I171" i="3"/>
  <c r="J171" i="3"/>
  <c r="K171" i="3"/>
  <c r="H172" i="3"/>
  <c r="I172" i="3"/>
  <c r="J172" i="3"/>
  <c r="K172" i="3"/>
  <c r="H173" i="3"/>
  <c r="I173" i="3"/>
  <c r="J173" i="3"/>
  <c r="K173" i="3"/>
  <c r="H174" i="3"/>
  <c r="I174" i="3"/>
  <c r="J174" i="3"/>
  <c r="K174" i="3"/>
  <c r="H175" i="3"/>
  <c r="I175" i="3"/>
  <c r="J175" i="3"/>
  <c r="K175" i="3"/>
  <c r="H176" i="3"/>
  <c r="I176" i="3"/>
  <c r="J176" i="3"/>
  <c r="K176" i="3"/>
  <c r="H177" i="3"/>
  <c r="I177" i="3"/>
  <c r="J177" i="3"/>
  <c r="K177" i="3"/>
  <c r="H178" i="3"/>
  <c r="I178" i="3"/>
  <c r="J178" i="3"/>
  <c r="K178" i="3"/>
  <c r="H179" i="3"/>
  <c r="I179" i="3"/>
  <c r="J179" i="3"/>
  <c r="K179" i="3"/>
  <c r="H180" i="3"/>
  <c r="I180" i="3"/>
  <c r="J180" i="3"/>
  <c r="K180" i="3"/>
  <c r="H181" i="3"/>
  <c r="I181" i="3"/>
  <c r="J181" i="3"/>
  <c r="K181" i="3"/>
  <c r="H182" i="3"/>
  <c r="I182" i="3"/>
  <c r="J182" i="3"/>
  <c r="K182" i="3"/>
  <c r="H183" i="3"/>
  <c r="I183" i="3"/>
  <c r="J183" i="3"/>
  <c r="K183" i="3"/>
  <c r="H184" i="3"/>
  <c r="I184" i="3"/>
  <c r="J184" i="3"/>
  <c r="K184" i="3"/>
  <c r="H185" i="3"/>
  <c r="I185" i="3"/>
  <c r="J185" i="3"/>
  <c r="K185" i="3"/>
  <c r="H186" i="3"/>
  <c r="I186" i="3"/>
  <c r="J186" i="3"/>
  <c r="K186" i="3"/>
  <c r="H187" i="3"/>
  <c r="I187" i="3"/>
  <c r="J187" i="3"/>
  <c r="K187" i="3"/>
  <c r="H188" i="3"/>
  <c r="I188" i="3"/>
  <c r="J188" i="3"/>
  <c r="K188" i="3"/>
  <c r="H189" i="3"/>
  <c r="I189" i="3"/>
  <c r="J189" i="3"/>
  <c r="K189" i="3"/>
  <c r="H190" i="3"/>
  <c r="I190" i="3"/>
  <c r="J190" i="3"/>
  <c r="K190" i="3"/>
  <c r="H191" i="3"/>
  <c r="I191" i="3"/>
  <c r="J191" i="3"/>
  <c r="K191" i="3"/>
  <c r="H192" i="3"/>
  <c r="I192" i="3"/>
  <c r="J192" i="3"/>
  <c r="K192" i="3"/>
  <c r="H193" i="3"/>
  <c r="I193" i="3"/>
  <c r="J193" i="3"/>
  <c r="K193" i="3"/>
  <c r="H194" i="3"/>
  <c r="I194" i="3"/>
  <c r="J194" i="3"/>
  <c r="K194" i="3"/>
  <c r="H195" i="3"/>
  <c r="I195" i="3"/>
  <c r="J195" i="3"/>
  <c r="K195" i="3"/>
  <c r="H196" i="3"/>
  <c r="I196" i="3"/>
  <c r="J196" i="3"/>
  <c r="K196" i="3"/>
  <c r="H197" i="3"/>
  <c r="I197" i="3"/>
  <c r="J197" i="3"/>
  <c r="K197" i="3"/>
  <c r="H198" i="3"/>
  <c r="I198" i="3"/>
  <c r="J198" i="3"/>
  <c r="K198" i="3"/>
  <c r="H199" i="3"/>
  <c r="I199" i="3"/>
  <c r="J199" i="3"/>
  <c r="K199" i="3"/>
  <c r="H200" i="3"/>
  <c r="I200" i="3"/>
  <c r="J200" i="3"/>
  <c r="K200" i="3"/>
  <c r="H201" i="3"/>
  <c r="I201" i="3"/>
  <c r="J201" i="3"/>
  <c r="K201" i="3"/>
  <c r="H202" i="3"/>
  <c r="I202" i="3"/>
  <c r="J202" i="3"/>
  <c r="K202" i="3"/>
  <c r="H203" i="3"/>
  <c r="I203" i="3"/>
  <c r="J203" i="3"/>
  <c r="K203" i="3"/>
  <c r="H204" i="3"/>
  <c r="I204" i="3"/>
  <c r="J204" i="3"/>
  <c r="K204" i="3"/>
  <c r="H205" i="3"/>
  <c r="I205" i="3"/>
  <c r="J205" i="3"/>
  <c r="K205" i="3"/>
  <c r="H206" i="3"/>
  <c r="I206" i="3"/>
  <c r="J206" i="3"/>
  <c r="K206" i="3"/>
  <c r="H207" i="3"/>
  <c r="I207" i="3"/>
  <c r="J207" i="3"/>
  <c r="K207" i="3"/>
  <c r="H208" i="3"/>
  <c r="I208" i="3"/>
  <c r="J208" i="3"/>
  <c r="K208" i="3"/>
  <c r="H209" i="3"/>
  <c r="I209" i="3"/>
  <c r="J209" i="3"/>
  <c r="K209" i="3"/>
  <c r="H210" i="3"/>
  <c r="I210" i="3"/>
  <c r="J210" i="3"/>
  <c r="K210" i="3"/>
  <c r="H211" i="3"/>
  <c r="I211" i="3"/>
  <c r="J211" i="3"/>
  <c r="K211" i="3"/>
  <c r="H212" i="3"/>
  <c r="I212" i="3"/>
  <c r="J212" i="3"/>
  <c r="K212" i="3"/>
  <c r="H213" i="3"/>
  <c r="I213" i="3"/>
  <c r="J213" i="3"/>
  <c r="K213" i="3"/>
  <c r="H214" i="3"/>
  <c r="I214" i="3"/>
  <c r="J214" i="3"/>
  <c r="K214" i="3"/>
  <c r="H215" i="3"/>
  <c r="I215" i="3"/>
  <c r="J215" i="3"/>
  <c r="K215" i="3"/>
  <c r="H216" i="3"/>
  <c r="I216" i="3"/>
  <c r="J216" i="3"/>
  <c r="K216" i="3"/>
  <c r="H217" i="3"/>
  <c r="I217" i="3"/>
  <c r="J217" i="3"/>
  <c r="K217" i="3"/>
  <c r="H218" i="3"/>
  <c r="I218" i="3"/>
  <c r="J218" i="3"/>
  <c r="K218" i="3"/>
  <c r="H219" i="3"/>
  <c r="I219" i="3"/>
  <c r="J219" i="3"/>
  <c r="K219" i="3"/>
  <c r="H220" i="3"/>
  <c r="I220" i="3"/>
  <c r="J220" i="3"/>
  <c r="K220" i="3"/>
  <c r="H221" i="3"/>
  <c r="I221" i="3"/>
  <c r="J221" i="3"/>
  <c r="K221" i="3"/>
  <c r="H222" i="3"/>
  <c r="I222" i="3"/>
  <c r="J222" i="3"/>
  <c r="K222" i="3"/>
  <c r="H223" i="3"/>
  <c r="I223" i="3"/>
  <c r="J223" i="3"/>
  <c r="K223" i="3"/>
  <c r="H224" i="3"/>
  <c r="I224" i="3"/>
  <c r="J224" i="3"/>
  <c r="K224" i="3"/>
  <c r="H225" i="3"/>
  <c r="I225" i="3"/>
  <c r="J225" i="3"/>
  <c r="K225" i="3"/>
  <c r="H226" i="3"/>
  <c r="I226" i="3"/>
  <c r="J226" i="3"/>
  <c r="K226" i="3"/>
  <c r="H227" i="3"/>
  <c r="I227" i="3"/>
  <c r="J227" i="3"/>
  <c r="K227" i="3"/>
  <c r="H228" i="3"/>
  <c r="I228" i="3"/>
  <c r="J228" i="3"/>
  <c r="K228" i="3"/>
  <c r="H229" i="3"/>
  <c r="I229" i="3"/>
  <c r="J229" i="3"/>
  <c r="K229" i="3"/>
  <c r="H230" i="3"/>
  <c r="I230" i="3"/>
  <c r="J230" i="3"/>
  <c r="K230" i="3"/>
  <c r="H231" i="3"/>
  <c r="I231" i="3"/>
  <c r="J231" i="3"/>
  <c r="K231" i="3"/>
  <c r="H232" i="3"/>
  <c r="I232" i="3"/>
  <c r="J232" i="3"/>
  <c r="K232" i="3"/>
  <c r="H233" i="3"/>
  <c r="I233" i="3"/>
  <c r="J233" i="3"/>
  <c r="K233" i="3"/>
  <c r="H234" i="3"/>
  <c r="I234" i="3"/>
  <c r="J234" i="3"/>
  <c r="K234" i="3"/>
  <c r="H235" i="3"/>
  <c r="I235" i="3"/>
  <c r="J235" i="3"/>
  <c r="K235" i="3"/>
  <c r="H236" i="3"/>
  <c r="I236" i="3"/>
  <c r="J236" i="3"/>
  <c r="K236" i="3"/>
  <c r="H237" i="3"/>
  <c r="I237" i="3"/>
  <c r="J237" i="3"/>
  <c r="K237" i="3"/>
  <c r="H238" i="3"/>
  <c r="I238" i="3"/>
  <c r="J238" i="3"/>
  <c r="K238" i="3"/>
  <c r="H239" i="3"/>
  <c r="I239" i="3"/>
  <c r="J239" i="3"/>
  <c r="K239" i="3"/>
  <c r="H240" i="3"/>
  <c r="I240" i="3"/>
  <c r="J240" i="3"/>
  <c r="K240" i="3"/>
  <c r="H241" i="3"/>
  <c r="I241" i="3"/>
  <c r="J241" i="3"/>
  <c r="K241" i="3"/>
  <c r="H242" i="3"/>
  <c r="I242" i="3"/>
  <c r="J242" i="3"/>
  <c r="K242" i="3"/>
  <c r="H243" i="3"/>
  <c r="I243" i="3"/>
  <c r="J243" i="3"/>
  <c r="K243" i="3"/>
  <c r="H244" i="3"/>
  <c r="I244" i="3"/>
  <c r="J244" i="3"/>
  <c r="K244" i="3"/>
  <c r="H245" i="3"/>
  <c r="I245" i="3"/>
  <c r="J245" i="3"/>
  <c r="K245" i="3"/>
  <c r="H246" i="3"/>
  <c r="I246" i="3"/>
  <c r="J246" i="3"/>
  <c r="K246" i="3"/>
  <c r="H247" i="3"/>
  <c r="I247" i="3"/>
  <c r="J247" i="3"/>
  <c r="K247" i="3"/>
  <c r="H248" i="3"/>
  <c r="I248" i="3"/>
  <c r="J248" i="3"/>
  <c r="K248" i="3"/>
  <c r="H249" i="3"/>
  <c r="I249" i="3"/>
  <c r="J249" i="3"/>
  <c r="K249" i="3"/>
  <c r="H250" i="3"/>
  <c r="I250" i="3"/>
  <c r="J250" i="3"/>
  <c r="K250" i="3"/>
  <c r="H251" i="3"/>
  <c r="I251" i="3"/>
  <c r="J251" i="3"/>
  <c r="K251" i="3"/>
  <c r="H252" i="3"/>
  <c r="I252" i="3"/>
  <c r="J252" i="3"/>
  <c r="K252" i="3"/>
  <c r="H253" i="3"/>
  <c r="I253" i="3"/>
  <c r="J253" i="3"/>
  <c r="K253" i="3"/>
  <c r="H254" i="3"/>
  <c r="I254" i="3"/>
  <c r="J254" i="3"/>
  <c r="K254" i="3"/>
  <c r="H255" i="3"/>
  <c r="I255" i="3"/>
  <c r="J255" i="3"/>
  <c r="K255" i="3"/>
  <c r="H256" i="3"/>
  <c r="I256" i="3"/>
  <c r="J256" i="3"/>
  <c r="K256" i="3"/>
  <c r="H257" i="3"/>
  <c r="I257" i="3"/>
  <c r="J257" i="3"/>
  <c r="K257" i="3"/>
  <c r="H258" i="3"/>
  <c r="I258" i="3"/>
  <c r="J258" i="3"/>
  <c r="K258" i="3"/>
  <c r="H259" i="3"/>
  <c r="I259" i="3"/>
  <c r="J259" i="3"/>
  <c r="K259" i="3"/>
  <c r="H260" i="3"/>
  <c r="I260" i="3"/>
  <c r="J260" i="3"/>
  <c r="K260" i="3"/>
  <c r="H261" i="3"/>
  <c r="I261" i="3"/>
  <c r="J261" i="3"/>
  <c r="K261" i="3"/>
  <c r="H262" i="3"/>
  <c r="I262" i="3"/>
  <c r="J262" i="3"/>
  <c r="K262" i="3"/>
  <c r="H263" i="3"/>
  <c r="I263" i="3"/>
  <c r="J263" i="3"/>
  <c r="K263" i="3"/>
  <c r="H264" i="3"/>
  <c r="I264" i="3"/>
  <c r="J264" i="3"/>
  <c r="K264" i="3"/>
  <c r="H265" i="3"/>
  <c r="I265" i="3"/>
  <c r="J265" i="3"/>
  <c r="K265" i="3"/>
  <c r="H266" i="3"/>
  <c r="I266" i="3"/>
  <c r="J266" i="3"/>
  <c r="K266" i="3"/>
  <c r="H267" i="3"/>
  <c r="I267" i="3"/>
  <c r="J267" i="3"/>
  <c r="K267" i="3"/>
  <c r="H268" i="3"/>
  <c r="I268" i="3"/>
  <c r="J268" i="3"/>
  <c r="K268" i="3"/>
  <c r="H269" i="3"/>
  <c r="I269" i="3"/>
  <c r="J269" i="3"/>
  <c r="K269" i="3"/>
  <c r="H270" i="3"/>
  <c r="I270" i="3"/>
  <c r="J270" i="3"/>
  <c r="K270" i="3"/>
  <c r="H271" i="3"/>
  <c r="I271" i="3"/>
  <c r="J271" i="3"/>
  <c r="K271" i="3"/>
  <c r="H272" i="3"/>
  <c r="I272" i="3"/>
  <c r="J272" i="3"/>
  <c r="K272" i="3"/>
  <c r="H273" i="3"/>
  <c r="I273" i="3"/>
  <c r="J273" i="3"/>
  <c r="K273" i="3"/>
  <c r="H274" i="3"/>
  <c r="I274" i="3"/>
  <c r="J274" i="3"/>
  <c r="K274" i="3"/>
  <c r="H275" i="3"/>
  <c r="I275" i="3"/>
  <c r="J275" i="3"/>
  <c r="K275" i="3"/>
  <c r="H276" i="3"/>
  <c r="I276" i="3"/>
  <c r="J276" i="3"/>
  <c r="K276" i="3"/>
  <c r="H277" i="3"/>
  <c r="I277" i="3"/>
  <c r="J277" i="3"/>
  <c r="K277" i="3"/>
  <c r="H278" i="3"/>
  <c r="I278" i="3"/>
  <c r="J278" i="3"/>
  <c r="K278" i="3"/>
  <c r="H279" i="3"/>
  <c r="I279" i="3"/>
  <c r="J279" i="3"/>
  <c r="K279" i="3"/>
  <c r="H280" i="3"/>
  <c r="I280" i="3"/>
  <c r="J280" i="3"/>
  <c r="K280" i="3"/>
  <c r="H281" i="3"/>
  <c r="I281" i="3"/>
  <c r="J281" i="3"/>
  <c r="K281" i="3"/>
  <c r="H282" i="3"/>
  <c r="I282" i="3"/>
  <c r="J282" i="3"/>
  <c r="K282" i="3"/>
  <c r="H283" i="3"/>
  <c r="I283" i="3"/>
  <c r="J283" i="3"/>
  <c r="K283" i="3"/>
  <c r="H284" i="3"/>
  <c r="I284" i="3"/>
  <c r="J284" i="3"/>
  <c r="K284" i="3"/>
  <c r="H285" i="3"/>
  <c r="I285" i="3"/>
  <c r="J285" i="3"/>
  <c r="K285" i="3"/>
  <c r="H286" i="3"/>
  <c r="I286" i="3"/>
  <c r="J286" i="3"/>
  <c r="K286" i="3"/>
  <c r="H287" i="3"/>
  <c r="I287" i="3"/>
  <c r="J287" i="3"/>
  <c r="K287" i="3"/>
  <c r="H288" i="3"/>
  <c r="I288" i="3"/>
  <c r="J288" i="3"/>
  <c r="K288" i="3"/>
  <c r="H289" i="3"/>
  <c r="I289" i="3"/>
  <c r="J289" i="3"/>
  <c r="K289" i="3"/>
  <c r="H290" i="3"/>
  <c r="I290" i="3"/>
  <c r="J290" i="3"/>
  <c r="K290" i="3"/>
  <c r="H291" i="3"/>
  <c r="I291" i="3"/>
  <c r="J291" i="3"/>
  <c r="K291" i="3"/>
  <c r="H292" i="3"/>
  <c r="I292" i="3"/>
  <c r="J292" i="3"/>
  <c r="K292" i="3"/>
  <c r="H293" i="3"/>
  <c r="I293" i="3"/>
  <c r="J293" i="3"/>
  <c r="K293" i="3"/>
  <c r="H294" i="3"/>
  <c r="I294" i="3"/>
  <c r="J294" i="3"/>
  <c r="K294" i="3"/>
  <c r="H295" i="3"/>
  <c r="I295" i="3"/>
  <c r="J295" i="3"/>
  <c r="K295" i="3"/>
  <c r="H296" i="3"/>
  <c r="I296" i="3"/>
  <c r="J296" i="3"/>
  <c r="K296" i="3"/>
  <c r="H297" i="3"/>
  <c r="I297" i="3"/>
  <c r="J297" i="3"/>
  <c r="K297" i="3"/>
  <c r="H298" i="3"/>
  <c r="I298" i="3"/>
  <c r="J298" i="3"/>
  <c r="K298" i="3"/>
  <c r="H299" i="3"/>
  <c r="I299" i="3"/>
  <c r="J299" i="3"/>
  <c r="K299" i="3"/>
  <c r="H300" i="3"/>
  <c r="I300" i="3"/>
  <c r="J300" i="3"/>
  <c r="K300" i="3"/>
  <c r="H301" i="3"/>
  <c r="I301" i="3"/>
  <c r="J301" i="3"/>
  <c r="K301" i="3"/>
  <c r="H302" i="3"/>
  <c r="I302" i="3"/>
  <c r="J302" i="3"/>
  <c r="K302" i="3"/>
  <c r="H303" i="3"/>
  <c r="I303" i="3"/>
  <c r="J303" i="3"/>
  <c r="K303" i="3"/>
  <c r="H304" i="3"/>
  <c r="I304" i="3"/>
  <c r="J304" i="3"/>
  <c r="K304" i="3"/>
  <c r="H305" i="3"/>
  <c r="I305" i="3"/>
  <c r="J305" i="3"/>
  <c r="K305" i="3"/>
  <c r="H306" i="3"/>
  <c r="I306" i="3"/>
  <c r="J306" i="3"/>
  <c r="K306" i="3"/>
  <c r="H307" i="3"/>
  <c r="I307" i="3"/>
  <c r="J307" i="3"/>
  <c r="K307" i="3"/>
  <c r="H308" i="3"/>
  <c r="I308" i="3"/>
  <c r="J308" i="3"/>
  <c r="K308" i="3"/>
  <c r="H309" i="3"/>
  <c r="I309" i="3"/>
  <c r="J309" i="3"/>
  <c r="K309" i="3"/>
  <c r="H310" i="3"/>
  <c r="I310" i="3"/>
  <c r="J310" i="3"/>
  <c r="K310" i="3"/>
  <c r="H311" i="3"/>
  <c r="I311" i="3"/>
  <c r="J311" i="3"/>
  <c r="K311" i="3"/>
  <c r="H312" i="3"/>
  <c r="I312" i="3"/>
  <c r="J312" i="3"/>
  <c r="K312" i="3"/>
  <c r="H313" i="3"/>
  <c r="I313" i="3"/>
  <c r="J313" i="3"/>
  <c r="K313" i="3"/>
  <c r="H314" i="3"/>
  <c r="I314" i="3"/>
  <c r="J314" i="3"/>
  <c r="K314" i="3"/>
  <c r="H315" i="3"/>
  <c r="I315" i="3"/>
  <c r="J315" i="3"/>
  <c r="K315" i="3"/>
  <c r="H316" i="3"/>
  <c r="I316" i="3"/>
  <c r="J316" i="3"/>
  <c r="K316" i="3"/>
  <c r="H317" i="3"/>
  <c r="I317" i="3"/>
  <c r="J317" i="3"/>
  <c r="K317" i="3"/>
  <c r="H318" i="3"/>
  <c r="I318" i="3"/>
  <c r="J318" i="3"/>
  <c r="K318" i="3"/>
  <c r="H319" i="3"/>
  <c r="I319" i="3"/>
  <c r="J319" i="3"/>
  <c r="K319" i="3"/>
  <c r="H320" i="3"/>
  <c r="I320" i="3"/>
  <c r="J320" i="3"/>
  <c r="K320" i="3"/>
  <c r="H321" i="3"/>
  <c r="I321" i="3"/>
  <c r="J321" i="3"/>
  <c r="K321" i="3"/>
  <c r="H322" i="3"/>
  <c r="I322" i="3"/>
  <c r="J322" i="3"/>
  <c r="K322" i="3"/>
  <c r="H323" i="3"/>
  <c r="I323" i="3"/>
  <c r="J323" i="3"/>
  <c r="K323" i="3"/>
  <c r="H324" i="3"/>
  <c r="I324" i="3"/>
  <c r="J324" i="3"/>
  <c r="K324" i="3"/>
  <c r="H325" i="3"/>
  <c r="I325" i="3"/>
  <c r="J325" i="3"/>
  <c r="K325" i="3"/>
  <c r="H326" i="3"/>
  <c r="I326" i="3"/>
  <c r="J326" i="3"/>
  <c r="K326" i="3"/>
  <c r="H327" i="3"/>
  <c r="I327" i="3"/>
  <c r="J327" i="3"/>
  <c r="K327" i="3"/>
  <c r="H328" i="3"/>
  <c r="I328" i="3"/>
  <c r="J328" i="3"/>
  <c r="K328" i="3"/>
  <c r="H329" i="3"/>
  <c r="I329" i="3"/>
  <c r="J329" i="3"/>
  <c r="K329" i="3"/>
  <c r="H330" i="3"/>
  <c r="I330" i="3"/>
  <c r="J330" i="3"/>
  <c r="K330" i="3"/>
  <c r="H331" i="3"/>
  <c r="I331" i="3"/>
  <c r="J331" i="3"/>
  <c r="K331" i="3"/>
  <c r="H332" i="3"/>
  <c r="I332" i="3"/>
  <c r="J332" i="3"/>
  <c r="K332" i="3"/>
  <c r="H333" i="3"/>
  <c r="I333" i="3"/>
  <c r="J333" i="3"/>
  <c r="K333" i="3"/>
  <c r="H334" i="3"/>
  <c r="I334" i="3"/>
  <c r="J334" i="3"/>
  <c r="K334" i="3"/>
  <c r="H335" i="3"/>
  <c r="I335" i="3"/>
  <c r="J335" i="3"/>
  <c r="K335" i="3"/>
  <c r="H336" i="3"/>
  <c r="I336" i="3"/>
  <c r="J336" i="3"/>
  <c r="K336" i="3"/>
  <c r="H337" i="3"/>
  <c r="I337" i="3"/>
  <c r="J337" i="3"/>
  <c r="K337" i="3"/>
  <c r="H338" i="3"/>
  <c r="I338" i="3"/>
  <c r="J338" i="3"/>
  <c r="K338" i="3"/>
  <c r="H339" i="3"/>
  <c r="I339" i="3"/>
  <c r="J339" i="3"/>
  <c r="K339" i="3"/>
  <c r="H340" i="3"/>
  <c r="I340" i="3"/>
  <c r="J340" i="3"/>
  <c r="K340" i="3"/>
  <c r="H341" i="3"/>
  <c r="I341" i="3"/>
  <c r="J341" i="3"/>
  <c r="K341" i="3"/>
  <c r="H342" i="3"/>
  <c r="I342" i="3"/>
  <c r="J342" i="3"/>
  <c r="K342" i="3"/>
  <c r="H343" i="3"/>
  <c r="I343" i="3"/>
  <c r="J343" i="3"/>
  <c r="K343" i="3"/>
  <c r="H344" i="3"/>
  <c r="I344" i="3"/>
  <c r="J344" i="3"/>
  <c r="K344" i="3"/>
  <c r="H345" i="3"/>
  <c r="I345" i="3"/>
  <c r="J345" i="3"/>
  <c r="K345" i="3"/>
  <c r="H346" i="3"/>
  <c r="I346" i="3"/>
  <c r="J346" i="3"/>
  <c r="K346" i="3"/>
  <c r="K2" i="3"/>
  <c r="J2" i="3"/>
  <c r="I2" i="3"/>
  <c r="H2" i="3"/>
  <c r="K214" i="1" l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J153" i="1" l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H2" i="1"/>
  <c r="I2" i="1"/>
  <c r="J2" i="1"/>
  <c r="H3" i="1"/>
  <c r="I3" i="1"/>
  <c r="J3" i="1"/>
  <c r="H4" i="1"/>
  <c r="I4" i="1"/>
  <c r="J4" i="1"/>
  <c r="H5" i="1"/>
  <c r="I5" i="1"/>
  <c r="J5" i="1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3" i="2" l="1"/>
  <c r="K3" i="2"/>
  <c r="H4" i="2"/>
  <c r="K4" i="2"/>
  <c r="H5" i="2"/>
  <c r="K5" i="2"/>
  <c r="H6" i="2"/>
  <c r="K6" i="2"/>
  <c r="H7" i="2"/>
  <c r="K7" i="2"/>
  <c r="H8" i="2"/>
  <c r="K8" i="2"/>
  <c r="H9" i="2"/>
  <c r="K9" i="2"/>
  <c r="H10" i="2"/>
  <c r="K10" i="2"/>
  <c r="H11" i="2"/>
  <c r="K11" i="2"/>
  <c r="H12" i="2"/>
  <c r="K12" i="2"/>
  <c r="H13" i="2"/>
  <c r="K13" i="2"/>
  <c r="H14" i="2"/>
  <c r="K14" i="2"/>
  <c r="H15" i="2"/>
  <c r="K15" i="2"/>
  <c r="H16" i="2"/>
  <c r="K16" i="2"/>
  <c r="H17" i="2"/>
  <c r="K17" i="2"/>
  <c r="H18" i="2"/>
  <c r="K18" i="2"/>
  <c r="K2" i="2"/>
  <c r="H2" i="2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J13" i="1"/>
  <c r="I13" i="1"/>
  <c r="H1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</calcChain>
</file>

<file path=xl/sharedStrings.xml><?xml version="1.0" encoding="utf-8"?>
<sst xmlns="http://schemas.openxmlformats.org/spreadsheetml/2006/main" count="2625" uniqueCount="92">
  <si>
    <t>Group</t>
  </si>
  <si>
    <t>Rock type</t>
  </si>
  <si>
    <t>Witteberg</t>
  </si>
  <si>
    <t> Bokkeveld</t>
  </si>
  <si>
    <t> Table Mountain</t>
  </si>
  <si>
    <t>Witteberg (East)</t>
  </si>
  <si>
    <t> Bokkeveld (East)</t>
  </si>
  <si>
    <t>Shale</t>
  </si>
  <si>
    <t>Shale-sand</t>
  </si>
  <si>
    <t>Shale-silt</t>
  </si>
  <si>
    <t>Silt</t>
  </si>
  <si>
    <t>Til-shale</t>
  </si>
  <si>
    <t>Reference</t>
  </si>
  <si>
    <t>Fourie et al. (2011)</t>
  </si>
  <si>
    <t>Ecca</t>
  </si>
  <si>
    <t>mudstone</t>
  </si>
  <si>
    <t>La/Sc</t>
  </si>
  <si>
    <t>shale</t>
  </si>
  <si>
    <t>K/Al</t>
  </si>
  <si>
    <t>Si/Al</t>
  </si>
  <si>
    <t>Golden Valley Sill Complex</t>
  </si>
  <si>
    <t>dolerite</t>
  </si>
  <si>
    <t>Galerne et al. (2008)</t>
  </si>
  <si>
    <t>L21 sill</t>
  </si>
  <si>
    <t xml:space="preserve">Golden Valley Sill </t>
  </si>
  <si>
    <t>Morning Sun sill</t>
  </si>
  <si>
    <t>Glen Sill</t>
  </si>
  <si>
    <t>Harmony Sill</t>
  </si>
  <si>
    <t>Cradock Dyke</t>
  </si>
  <si>
    <t>Golden Valley Dyke</t>
  </si>
  <si>
    <t>Drakensberg (Lesotho)</t>
  </si>
  <si>
    <t>basalt</t>
  </si>
  <si>
    <t>Neumann et al. (2011)</t>
  </si>
  <si>
    <t>Luttinen (2018)</t>
  </si>
  <si>
    <t>Th/Sc</t>
  </si>
  <si>
    <t>Zr/Sc</t>
  </si>
  <si>
    <t>Soutpansberg/Waterberg</t>
  </si>
  <si>
    <t>metapelite</t>
  </si>
  <si>
    <t>Transvaal Supergroup</t>
  </si>
  <si>
    <t>Ventersdorp Supergroup</t>
  </si>
  <si>
    <t>Witwatersrand Supergroup</t>
  </si>
  <si>
    <t>Pongola Supergroup</t>
  </si>
  <si>
    <t>river mud</t>
  </si>
  <si>
    <t>Pienaars River (draining Transvaal and Karoo)</t>
  </si>
  <si>
    <t>Olifants River (draining Bushveld Cpx)</t>
  </si>
  <si>
    <t>Serobaneng River (draining Transvaal)</t>
  </si>
  <si>
    <t>Diep River (draining Kaapvaal)</t>
  </si>
  <si>
    <t>Swaziland Supergroup</t>
  </si>
  <si>
    <t>McLennan et al. (1983)</t>
  </si>
  <si>
    <t>-</t>
  </si>
  <si>
    <t>Si [%]</t>
  </si>
  <si>
    <t>Al [%]</t>
  </si>
  <si>
    <t>K [%]</t>
  </si>
  <si>
    <t>Ti [%]</t>
  </si>
  <si>
    <t>La [ppm]</t>
  </si>
  <si>
    <t>Th  [ppm]</t>
  </si>
  <si>
    <t>Sc  [ppm]</t>
  </si>
  <si>
    <t>Zr  [ppm]</t>
  </si>
  <si>
    <t>Supergroup</t>
  </si>
  <si>
    <t>Garzanti et al. (2014)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</si>
  <si>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[%]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</si>
  <si>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[%]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</si>
  <si>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[%]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</si>
  <si>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[%]</t>
    </r>
  </si>
  <si>
    <t>Andersson et al. (2004)</t>
  </si>
  <si>
    <r>
      <t>Ti/Zr [*10</t>
    </r>
    <r>
      <rPr>
        <vertAlign val="superscript"/>
        <sz val="11"/>
        <color theme="1"/>
        <rFont val="Calibri"/>
        <family val="2"/>
        <scheme val="minor"/>
      </rPr>
      <t>-4</t>
    </r>
    <r>
      <rPr>
        <sz val="11"/>
        <color theme="1"/>
        <rFont val="Calibri"/>
        <family val="2"/>
        <scheme val="minor"/>
      </rPr>
      <t>]</t>
    </r>
  </si>
  <si>
    <t>Jahn and Condie (1995)</t>
  </si>
  <si>
    <t>Wronkiewicz and Condie (1987)</t>
  </si>
  <si>
    <t>Wronkiewicz and Condie (1990)</t>
  </si>
  <si>
    <t>Wronkiewicz (1989)</t>
  </si>
  <si>
    <r>
      <t>shale average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=4)</t>
    </r>
  </si>
  <si>
    <r>
      <t>shale average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=7)</t>
    </r>
  </si>
  <si>
    <r>
      <t>shale average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=16)</t>
    </r>
  </si>
  <si>
    <r>
      <t>shale average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=46)</t>
    </r>
  </si>
  <si>
    <r>
      <t>shale average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=5)</t>
    </r>
  </si>
  <si>
    <r>
      <t>shale average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=24)</t>
    </r>
  </si>
  <si>
    <r>
      <t>shale average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=9)</t>
    </r>
  </si>
  <si>
    <r>
      <t>shale average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=18)</t>
    </r>
  </si>
  <si>
    <r>
      <t>shale average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=6)</t>
    </r>
  </si>
  <si>
    <r>
      <t>shale average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=11)</t>
    </r>
  </si>
  <si>
    <t>Andersson, P., Worden, R., Hodgson, D., and Flint, S.: Provenance evolution and chemostratigraphy of a Palaeozoic submarine fan-complex: Tanqua Karoo Basin, South Africa, Marine and Petroleum Geology, 21, 555-577, https://doi.org/10.1016/j.marpetgeo.2004.01.004, 2004.</t>
  </si>
  <si>
    <t>Fourie, P. H., Zimmermann, U., Beukes, N. J., Naidoo, T., Kobayashi, K., Kosler, J., Nakamura, E., Tait, J., and Theron, J. N.: Provenance and reconnaissance study of detrital zircons of the Palaeozoic Cape Supergroup in South Africa: revealing the interaction of the Kalahari and Río de la Plata cratons, International Journal of Earth Sciences, 100, 527-541, https://doi.org/10.1007/s00531-010-0619-x, 2011.</t>
  </si>
  <si>
    <t>Galerne, C. Y., Neumann, E.-R., and Planke, S.: Emplacement mechanisms of sill complexes: Information from the geochemical architecture of the Golden Valley Sill Complex, South Africa, Journal of Volcanology and Geothermal Research, 177, 425-440, https://doi.org/10.1016/j.jvolgeores.2008.06.004, 2008.</t>
  </si>
  <si>
    <t>Garzanti, E., Padoan, M., Setti, M., López-Galindo, A., and Villa, I. M.: Provenance versus weathering control on the composition of tropical river mud (southern Africa), Chemical Geology, 366, 61-74, https://doi.org/10.1016/j.chemgeo.2013.12.016, 2014.</t>
  </si>
  <si>
    <t>Jahn, B.-M., and Condie, K. C.: Evolution of the Kaapvaal Craton as viewed from geochemical and Sm–Nd isotopic analyses of intracratonic pelites, Geochim Cosmochim Ac, 59, 2239-2258, https://doi.org/10.1016/0016-7037(95)00103-7, 1995.</t>
  </si>
  <si>
    <t>Luttinen, A. V.: Bilateral geochemical asymmetry in the Karoo large igneous province, Scientific reports, 8, 1-11, https://doi.org/10.1038/s41598-018-23661-3, 2018.</t>
  </si>
  <si>
    <t>McLennan, S. M., Taylor, S., and Kröner, A.: Geochemical evolution of Archean shales from South Africa. I. The Swaziland and Pongola Supergroups, Precambrian Research, 22, 93-124, https://doi.org/10.1016/0301-9268(83)90060-8, 1983.</t>
  </si>
  <si>
    <t>Neumann, E.-R., Svensen, H., Galerne, C. Y., and Planke, S.: Multistage evolution of dolerites in the Karoo large igneous province, Central South Africa, Journal of Petrology, 52, 959-984, https://doi.org/10.1093/petrology/egr011, 2011.</t>
  </si>
  <si>
    <t>Wronkiewicz, D. J., and Condie, K. C.: Geochemistry of Archean shales from the Witwatersrand Supergroup, South Africa: source-area weathering and provenance, Geochim Cosmochim Ac, 51, 2401-2416, https://doi.org/10.1016/0016-7037(87)90293-6, 1987.</t>
  </si>
  <si>
    <t>Wronkiewicz, D. J.: Geochemistry and provenance of sediments from the Pongola Supergroup, South Africa: evidence for a 3.0-Ga-old continental craton, Geochim Cosmochim Ac, 53, 1537-1549, https://doi.org/10.1016/0016-7037(89)90236-6, 1989.</t>
  </si>
  <si>
    <t>Wronkiewicz, D. J., and Condie, K. C.: Geochemistry and mineralogy of sediments from the Ventersdorp and Transvaal Supergroups, South Africa: cratonic evolution during the early Proterozoic, Geochim Cosmochim Ac, 54, 343-354, https://doi.org/10.1016/0016-7037(90)90323-d, 1990.</t>
  </si>
  <si>
    <t>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</si>
</sst>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0" fillId="0" borderId="0" xfId="0" applyFont="1"/>
    <xf numFmtId="2" fontId="0" fillId="0" borderId="0" xfId="0" applyNumberFormat="1" applyFont="1"/>
    <xf numFmtId="164" fontId="0" fillId="0" borderId="0" xfId="0" applyNumberFormat="1" applyFont="1"/>
    <xf numFmtId="2" fontId="4" fillId="0" borderId="0" xfId="0" applyNumberFormat="1" applyFont="1"/>
    <xf numFmtId="164" fontId="4" fillId="0" borderId="0" xfId="0" applyNumberFormat="1" applyFont="1"/>
    <xf numFmtId="164" fontId="0" fillId="0" borderId="0" xfId="0" applyNumberFormat="1" applyFont="1" applyFill="1"/>
    <xf numFmtId="0" fontId="0" fillId="0" borderId="0" xfId="0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74A36-650A-4CF4-9CBA-4B69CC8295C5}">
  <dimension ref="A1:U214"/>
  <sheetViews>
    <sheetView tabSelected="1" zoomScale="85" zoomScaleNormal="85" workbookViewId="0">
      <pane ySplit="1" topLeftCell="A2" activePane="bottomLeft" state="frozen"/>
      <selection pane="bottomLeft" activeCell="A2" sqref="A2:C214"/>
    </sheetView>
  </sheetViews>
  <sheetFormatPr baseColWidth="10" defaultRowHeight="14.5" x14ac:dyDescent="0.35"/>
  <cols>
    <col min="3" max="3" width="20.453125" bestFit="1" customWidth="1"/>
  </cols>
  <sheetData>
    <row r="1" spans="1:21" ht="17.5" x14ac:dyDescent="0.45">
      <c r="A1" s="2" t="s">
        <v>0</v>
      </c>
      <c r="B1" s="2" t="s">
        <v>1</v>
      </c>
      <c r="C1" s="2" t="s">
        <v>12</v>
      </c>
      <c r="D1" s="2" t="s">
        <v>60</v>
      </c>
      <c r="E1" s="2" t="s">
        <v>61</v>
      </c>
      <c r="F1" s="2" t="s">
        <v>62</v>
      </c>
      <c r="G1" s="2" t="s">
        <v>63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  <c r="M1" s="2" t="s">
        <v>55</v>
      </c>
      <c r="N1" s="2" t="s">
        <v>56</v>
      </c>
      <c r="O1" s="2" t="s">
        <v>57</v>
      </c>
      <c r="P1" s="2" t="s">
        <v>18</v>
      </c>
      <c r="Q1" s="2" t="s">
        <v>19</v>
      </c>
      <c r="R1" s="2" t="s">
        <v>35</v>
      </c>
      <c r="S1" s="2" t="s">
        <v>34</v>
      </c>
      <c r="T1" s="2" t="s">
        <v>65</v>
      </c>
      <c r="U1" s="2" t="s">
        <v>16</v>
      </c>
    </row>
    <row r="2" spans="1:21" x14ac:dyDescent="0.35">
      <c r="A2" s="2" t="s">
        <v>14</v>
      </c>
      <c r="B2" s="2" t="s">
        <v>15</v>
      </c>
      <c r="C2" s="2" t="s">
        <v>64</v>
      </c>
      <c r="D2" s="3">
        <v>55.79</v>
      </c>
      <c r="E2" s="3">
        <v>19.690000000000001</v>
      </c>
      <c r="F2" s="3">
        <v>4.54</v>
      </c>
      <c r="G2" s="3">
        <v>1.02</v>
      </c>
      <c r="H2" s="3">
        <f t="shared" ref="H2:H12" si="0">(28.1/(28.1+32))*D2</f>
        <v>26.084841930116475</v>
      </c>
      <c r="I2" s="3">
        <f t="shared" ref="I2:I12" si="1">((2*26.98)/(2*26.98+3*16))*E2</f>
        <v>10.420482542173401</v>
      </c>
      <c r="J2" s="3">
        <f t="shared" ref="J2:J12" si="2">((2*39.1)/(2*39.1+16))*F2</f>
        <v>3.7688747346072189</v>
      </c>
      <c r="K2" s="3">
        <f t="shared" ref="K2" si="3">G2*(47.87/(47.87+32))</f>
        <v>0.61133592087141608</v>
      </c>
      <c r="L2" s="4">
        <v>35.6</v>
      </c>
      <c r="M2" s="4">
        <v>19.600000000000001</v>
      </c>
      <c r="N2" s="4">
        <v>20</v>
      </c>
      <c r="O2" s="4">
        <v>221</v>
      </c>
      <c r="P2" s="3">
        <f>IF(ISERROR(J2/I2),"-",J2/I2)</f>
        <v>0.36167948262990368</v>
      </c>
      <c r="Q2" s="3">
        <f>IF(ISERROR(H2/I2),"-",H2/I2)</f>
        <v>2.5032278327368087</v>
      </c>
      <c r="R2" s="3">
        <f>IF(ISERROR(O2/N2),"-",O2/N2)</f>
        <v>11.05</v>
      </c>
      <c r="S2" s="3">
        <f>IF(ISERROR(M2/N2),"-",M2/N2)</f>
        <v>0.98000000000000009</v>
      </c>
      <c r="T2" s="3">
        <f>IF(ISERROR((K2/O2)*10000),"-",(K2/O2)*10000)</f>
        <v>27.662258862960002</v>
      </c>
      <c r="U2" s="3">
        <f>IF(ISERROR(L2/N2),"-",L2/N2)</f>
        <v>1.78</v>
      </c>
    </row>
    <row r="3" spans="1:21" x14ac:dyDescent="0.35">
      <c r="A3" s="2" t="s">
        <v>14</v>
      </c>
      <c r="B3" s="2" t="s">
        <v>15</v>
      </c>
      <c r="C3" s="2" t="s">
        <v>64</v>
      </c>
      <c r="D3" s="3">
        <v>52.57</v>
      </c>
      <c r="E3" s="3">
        <v>21.84</v>
      </c>
      <c r="F3" s="3">
        <v>5.23</v>
      </c>
      <c r="G3" s="3">
        <v>1.29</v>
      </c>
      <c r="H3" s="3">
        <f t="shared" si="0"/>
        <v>24.579317803660569</v>
      </c>
      <c r="I3" s="3">
        <f t="shared" si="1"/>
        <v>11.558320910160846</v>
      </c>
      <c r="J3" s="3">
        <f t="shared" si="2"/>
        <v>4.3416772823779199</v>
      </c>
      <c r="K3" s="3">
        <f t="shared" ref="K3:K34" si="4">G3*(47.87/(47.87+32))</f>
        <v>0.77316013521973204</v>
      </c>
      <c r="L3" s="4">
        <v>53.5</v>
      </c>
      <c r="M3" s="4">
        <v>24.2</v>
      </c>
      <c r="N3" s="4">
        <v>26</v>
      </c>
      <c r="O3" s="4">
        <v>247</v>
      </c>
      <c r="P3" s="3">
        <f t="shared" ref="P3:P66" si="5">IF(ISERROR(J3/I3),"-",J3/I3)</f>
        <v>0.37563218015180555</v>
      </c>
      <c r="Q3" s="3">
        <f t="shared" ref="Q3:Q66" si="6">IF(ISERROR(H3/I3),"-",H3/I3)</f>
        <v>2.1265474453173425</v>
      </c>
      <c r="R3" s="3">
        <f t="shared" ref="R3:R66" si="7">IF(ISERROR(O3/N3),"-",O3/N3)</f>
        <v>9.5</v>
      </c>
      <c r="S3" s="3">
        <f t="shared" ref="S3:S66" si="8">IF(ISERROR(M3/N3),"-",M3/N3)</f>
        <v>0.93076923076923079</v>
      </c>
      <c r="T3" s="3">
        <f t="shared" ref="T3:T66" si="9">IF(ISERROR((K3/O3)*10000),"-",(K3/O3)*10000)</f>
        <v>31.302029765981054</v>
      </c>
      <c r="U3" s="3">
        <f t="shared" ref="U3:U66" si="10">IF(ISERROR(L3/N3),"-",L3/N3)</f>
        <v>2.0576923076923075</v>
      </c>
    </row>
    <row r="4" spans="1:21" x14ac:dyDescent="0.35">
      <c r="A4" s="2" t="s">
        <v>14</v>
      </c>
      <c r="B4" s="2" t="s">
        <v>15</v>
      </c>
      <c r="C4" s="2" t="s">
        <v>64</v>
      </c>
      <c r="D4" s="3">
        <v>49.57</v>
      </c>
      <c r="E4" s="3">
        <v>23.5</v>
      </c>
      <c r="F4" s="3">
        <v>6.04</v>
      </c>
      <c r="G4" s="3">
        <v>1.31</v>
      </c>
      <c r="H4" s="3">
        <f t="shared" si="0"/>
        <v>23.176655574043263</v>
      </c>
      <c r="I4" s="3">
        <f t="shared" si="1"/>
        <v>12.436837975676735</v>
      </c>
      <c r="J4" s="3">
        <f t="shared" si="2"/>
        <v>5.0140976645435247</v>
      </c>
      <c r="K4" s="3">
        <f t="shared" si="4"/>
        <v>0.78514711406034809</v>
      </c>
      <c r="L4" s="4">
        <v>57.5</v>
      </c>
      <c r="M4" s="4">
        <v>26.9</v>
      </c>
      <c r="N4" s="4">
        <v>27</v>
      </c>
      <c r="O4" s="4">
        <v>255</v>
      </c>
      <c r="P4" s="3">
        <f t="shared" si="5"/>
        <v>0.40316499051847532</v>
      </c>
      <c r="Q4" s="3">
        <f t="shared" si="6"/>
        <v>1.8635488875364348</v>
      </c>
      <c r="R4" s="3">
        <f t="shared" si="7"/>
        <v>9.4444444444444446</v>
      </c>
      <c r="S4" s="3">
        <f t="shared" si="8"/>
        <v>0.99629629629629624</v>
      </c>
      <c r="T4" s="3">
        <f t="shared" si="9"/>
        <v>30.790082904327377</v>
      </c>
      <c r="U4" s="3">
        <f t="shared" si="10"/>
        <v>2.1296296296296298</v>
      </c>
    </row>
    <row r="5" spans="1:21" x14ac:dyDescent="0.35">
      <c r="A5" s="2" t="s">
        <v>14</v>
      </c>
      <c r="B5" s="2" t="s">
        <v>15</v>
      </c>
      <c r="C5" s="2" t="s">
        <v>64</v>
      </c>
      <c r="D5" s="3">
        <v>57.65</v>
      </c>
      <c r="E5" s="3">
        <v>18.62</v>
      </c>
      <c r="F5" s="3">
        <v>3.94</v>
      </c>
      <c r="G5" s="3">
        <v>1.04</v>
      </c>
      <c r="H5" s="3">
        <f t="shared" si="0"/>
        <v>26.954492512479202</v>
      </c>
      <c r="I5" s="3">
        <f t="shared" si="1"/>
        <v>9.8542094939191838</v>
      </c>
      <c r="J5" s="3">
        <f t="shared" si="2"/>
        <v>3.2707855626326965</v>
      </c>
      <c r="K5" s="3">
        <f t="shared" si="4"/>
        <v>0.62332289971203203</v>
      </c>
      <c r="L5" s="4">
        <v>60.9</v>
      </c>
      <c r="M5" s="4">
        <v>19.899999999999999</v>
      </c>
      <c r="N5" s="4">
        <v>19</v>
      </c>
      <c r="O5" s="4">
        <v>242</v>
      </c>
      <c r="P5" s="3">
        <f t="shared" si="5"/>
        <v>0.33191759974770441</v>
      </c>
      <c r="Q5" s="3">
        <f t="shared" si="6"/>
        <v>2.735327732692534</v>
      </c>
      <c r="R5" s="3">
        <f t="shared" si="7"/>
        <v>12.736842105263158</v>
      </c>
      <c r="S5" s="3">
        <f t="shared" si="8"/>
        <v>1.0473684210526315</v>
      </c>
      <c r="T5" s="3">
        <f t="shared" si="9"/>
        <v>25.757144616199668</v>
      </c>
      <c r="U5" s="3">
        <f t="shared" si="10"/>
        <v>3.2052631578947368</v>
      </c>
    </row>
    <row r="6" spans="1:21" x14ac:dyDescent="0.35">
      <c r="A6" s="2" t="s">
        <v>14</v>
      </c>
      <c r="B6" s="2" t="s">
        <v>15</v>
      </c>
      <c r="C6" s="2" t="s">
        <v>64</v>
      </c>
      <c r="D6" s="3">
        <v>56.13</v>
      </c>
      <c r="E6" s="3">
        <v>19.760000000000002</v>
      </c>
      <c r="F6" s="3">
        <v>4.63</v>
      </c>
      <c r="G6" s="3">
        <v>1.03</v>
      </c>
      <c r="H6" s="3">
        <f t="shared" si="0"/>
        <v>26.243810316139768</v>
      </c>
      <c r="I6" s="3">
        <f t="shared" si="1"/>
        <v>10.457528442526481</v>
      </c>
      <c r="J6" s="3">
        <f t="shared" si="2"/>
        <v>3.8435881104033971</v>
      </c>
      <c r="K6" s="3">
        <f t="shared" si="4"/>
        <v>0.61732941029172406</v>
      </c>
      <c r="L6" s="4">
        <v>50</v>
      </c>
      <c r="M6" s="4">
        <v>19.7</v>
      </c>
      <c r="N6" s="4">
        <v>18</v>
      </c>
      <c r="O6" s="4">
        <v>226</v>
      </c>
      <c r="P6" s="3">
        <f t="shared" si="5"/>
        <v>0.36754268769407311</v>
      </c>
      <c r="Q6" s="3">
        <f t="shared" si="6"/>
        <v>2.5095614571237452</v>
      </c>
      <c r="R6" s="3">
        <f t="shared" si="7"/>
        <v>12.555555555555555</v>
      </c>
      <c r="S6" s="3">
        <f t="shared" si="8"/>
        <v>1.0944444444444443</v>
      </c>
      <c r="T6" s="3">
        <f t="shared" si="9"/>
        <v>27.315460632377171</v>
      </c>
      <c r="U6" s="3">
        <f t="shared" si="10"/>
        <v>2.7777777777777777</v>
      </c>
    </row>
    <row r="7" spans="1:21" x14ac:dyDescent="0.35">
      <c r="A7" s="2" t="s">
        <v>14</v>
      </c>
      <c r="B7" s="2" t="s">
        <v>15</v>
      </c>
      <c r="C7" s="2" t="s">
        <v>64</v>
      </c>
      <c r="D7" s="3">
        <v>57.79</v>
      </c>
      <c r="E7" s="3">
        <v>18.43</v>
      </c>
      <c r="F7" s="3">
        <v>4.08</v>
      </c>
      <c r="G7" s="3">
        <v>1.1299999999999999</v>
      </c>
      <c r="H7" s="3">
        <f t="shared" si="0"/>
        <v>27.019950083194676</v>
      </c>
      <c r="I7" s="3">
        <f t="shared" si="1"/>
        <v>9.7536563358179666</v>
      </c>
      <c r="J7" s="3">
        <f t="shared" si="2"/>
        <v>3.3870063694267518</v>
      </c>
      <c r="K7" s="3">
        <f t="shared" si="4"/>
        <v>0.67726430449480401</v>
      </c>
      <c r="L7" s="4">
        <v>54.5</v>
      </c>
      <c r="M7" s="4">
        <v>23.8</v>
      </c>
      <c r="N7" s="4">
        <v>20</v>
      </c>
      <c r="O7" s="4">
        <v>268</v>
      </c>
      <c r="P7" s="3">
        <f t="shared" si="5"/>
        <v>0.34725504496080944</v>
      </c>
      <c r="Q7" s="3">
        <f t="shared" si="6"/>
        <v>2.7702380679510288</v>
      </c>
      <c r="R7" s="3">
        <f t="shared" si="7"/>
        <v>13.4</v>
      </c>
      <c r="S7" s="3">
        <f t="shared" si="8"/>
        <v>1.19</v>
      </c>
      <c r="T7" s="3">
        <f t="shared" si="9"/>
        <v>25.271056137865823</v>
      </c>
      <c r="U7" s="3">
        <f t="shared" si="10"/>
        <v>2.7250000000000001</v>
      </c>
    </row>
    <row r="8" spans="1:21" x14ac:dyDescent="0.35">
      <c r="A8" s="2" t="s">
        <v>14</v>
      </c>
      <c r="B8" s="2" t="s">
        <v>15</v>
      </c>
      <c r="C8" s="2" t="s">
        <v>64</v>
      </c>
      <c r="D8" s="3">
        <v>56.99</v>
      </c>
      <c r="E8" s="3">
        <v>18.87</v>
      </c>
      <c r="F8" s="3">
        <v>4.63</v>
      </c>
      <c r="G8" s="3">
        <v>1.39</v>
      </c>
      <c r="H8" s="3">
        <f t="shared" si="0"/>
        <v>26.645906821963397</v>
      </c>
      <c r="I8" s="3">
        <f t="shared" si="1"/>
        <v>9.9865162808944685</v>
      </c>
      <c r="J8" s="3">
        <f t="shared" si="2"/>
        <v>3.8435881104033971</v>
      </c>
      <c r="K8" s="3">
        <f t="shared" si="4"/>
        <v>0.83309502942281199</v>
      </c>
      <c r="L8" s="4">
        <v>65.8</v>
      </c>
      <c r="M8" s="4">
        <v>31.2</v>
      </c>
      <c r="N8" s="4">
        <v>25</v>
      </c>
      <c r="O8" s="4">
        <v>291</v>
      </c>
      <c r="P8" s="3">
        <f t="shared" si="5"/>
        <v>0.3848777694136134</v>
      </c>
      <c r="Q8" s="3">
        <f t="shared" si="6"/>
        <v>2.6681883924768193</v>
      </c>
      <c r="R8" s="3">
        <f t="shared" si="7"/>
        <v>11.64</v>
      </c>
      <c r="S8" s="3">
        <f t="shared" si="8"/>
        <v>1.248</v>
      </c>
      <c r="T8" s="3">
        <f t="shared" si="9"/>
        <v>28.628695169168797</v>
      </c>
      <c r="U8" s="3">
        <f t="shared" si="10"/>
        <v>2.6319999999999997</v>
      </c>
    </row>
    <row r="9" spans="1:21" x14ac:dyDescent="0.35">
      <c r="A9" s="2" t="s">
        <v>14</v>
      </c>
      <c r="B9" s="2" t="s">
        <v>15</v>
      </c>
      <c r="C9" s="2" t="s">
        <v>64</v>
      </c>
      <c r="D9" s="3">
        <v>60.46</v>
      </c>
      <c r="E9" s="3">
        <v>18.11</v>
      </c>
      <c r="F9" s="3">
        <v>4.46</v>
      </c>
      <c r="G9" s="3">
        <v>0.88</v>
      </c>
      <c r="H9" s="3">
        <f t="shared" si="0"/>
        <v>28.268319467554079</v>
      </c>
      <c r="I9" s="3">
        <f t="shared" si="1"/>
        <v>9.5843036484896036</v>
      </c>
      <c r="J9" s="3">
        <f t="shared" si="2"/>
        <v>3.7024628450106158</v>
      </c>
      <c r="K9" s="3">
        <f t="shared" si="4"/>
        <v>0.52742706898710401</v>
      </c>
      <c r="L9" s="4">
        <v>41</v>
      </c>
      <c r="M9" s="4">
        <v>18</v>
      </c>
      <c r="N9" s="4">
        <v>15</v>
      </c>
      <c r="O9" s="4">
        <v>168</v>
      </c>
      <c r="P9" s="3">
        <f t="shared" si="5"/>
        <v>0.38630483557290979</v>
      </c>
      <c r="Q9" s="3">
        <f t="shared" si="6"/>
        <v>2.9494390520493265</v>
      </c>
      <c r="R9" s="3">
        <f t="shared" si="7"/>
        <v>11.2</v>
      </c>
      <c r="S9" s="3">
        <f t="shared" si="8"/>
        <v>1.2</v>
      </c>
      <c r="T9" s="3">
        <f t="shared" si="9"/>
        <v>31.394468392089525</v>
      </c>
      <c r="U9" s="3">
        <f t="shared" si="10"/>
        <v>2.7333333333333334</v>
      </c>
    </row>
    <row r="10" spans="1:21" x14ac:dyDescent="0.35">
      <c r="A10" s="2" t="s">
        <v>14</v>
      </c>
      <c r="B10" s="2" t="s">
        <v>15</v>
      </c>
      <c r="C10" s="2" t="s">
        <v>64</v>
      </c>
      <c r="D10" s="3">
        <v>57.38</v>
      </c>
      <c r="E10" s="3">
        <v>19.64</v>
      </c>
      <c r="F10" s="3">
        <v>5.22</v>
      </c>
      <c r="G10" s="3">
        <v>0.9</v>
      </c>
      <c r="H10" s="3">
        <f t="shared" si="0"/>
        <v>26.828252911813646</v>
      </c>
      <c r="I10" s="3">
        <f t="shared" si="1"/>
        <v>10.394021184778344</v>
      </c>
      <c r="J10" s="3">
        <f t="shared" si="2"/>
        <v>4.3333757961783439</v>
      </c>
      <c r="K10" s="3">
        <f t="shared" si="4"/>
        <v>0.53941404782772007</v>
      </c>
      <c r="L10" s="4">
        <v>45.5</v>
      </c>
      <c r="M10" s="4">
        <v>20.7</v>
      </c>
      <c r="N10" s="4">
        <v>18</v>
      </c>
      <c r="O10" s="4">
        <v>155</v>
      </c>
      <c r="P10" s="3">
        <f t="shared" si="5"/>
        <v>0.41691042563242137</v>
      </c>
      <c r="Q10" s="3">
        <f t="shared" si="6"/>
        <v>2.5811235550590008</v>
      </c>
      <c r="R10" s="3">
        <f t="shared" si="7"/>
        <v>8.6111111111111107</v>
      </c>
      <c r="S10" s="3">
        <f t="shared" si="8"/>
        <v>1.1499999999999999</v>
      </c>
      <c r="T10" s="3">
        <f t="shared" si="9"/>
        <v>34.800906311465809</v>
      </c>
      <c r="U10" s="3">
        <f t="shared" si="10"/>
        <v>2.5277777777777777</v>
      </c>
    </row>
    <row r="11" spans="1:21" x14ac:dyDescent="0.35">
      <c r="A11" s="2" t="s">
        <v>14</v>
      </c>
      <c r="B11" s="2" t="s">
        <v>15</v>
      </c>
      <c r="C11" s="2" t="s">
        <v>64</v>
      </c>
      <c r="D11" s="3">
        <v>58.09</v>
      </c>
      <c r="E11" s="3">
        <v>19.07</v>
      </c>
      <c r="F11" s="3">
        <v>4.71</v>
      </c>
      <c r="G11" s="3">
        <v>0.93</v>
      </c>
      <c r="H11" s="3">
        <f t="shared" si="0"/>
        <v>27.160216306156411</v>
      </c>
      <c r="I11" s="3">
        <f t="shared" si="1"/>
        <v>10.092361710474696</v>
      </c>
      <c r="J11" s="3">
        <f t="shared" si="2"/>
        <v>3.91</v>
      </c>
      <c r="K11" s="3">
        <f t="shared" si="4"/>
        <v>0.5573945160886441</v>
      </c>
      <c r="L11" s="4">
        <v>39.299999999999997</v>
      </c>
      <c r="M11" s="4">
        <v>18.899999999999999</v>
      </c>
      <c r="N11" s="4">
        <v>19</v>
      </c>
      <c r="O11" s="4">
        <v>163</v>
      </c>
      <c r="P11" s="3">
        <f t="shared" si="5"/>
        <v>0.38742170684804877</v>
      </c>
      <c r="Q11" s="3">
        <f t="shared" si="6"/>
        <v>2.6911655651389572</v>
      </c>
      <c r="R11" s="3">
        <f t="shared" si="7"/>
        <v>8.5789473684210531</v>
      </c>
      <c r="S11" s="3">
        <f t="shared" si="8"/>
        <v>0.99473684210526303</v>
      </c>
      <c r="T11" s="3">
        <f t="shared" si="9"/>
        <v>34.195982582125403</v>
      </c>
      <c r="U11" s="3">
        <f t="shared" si="10"/>
        <v>2.0684210526315789</v>
      </c>
    </row>
    <row r="12" spans="1:21" x14ac:dyDescent="0.35">
      <c r="A12" s="2" t="s">
        <v>14</v>
      </c>
      <c r="B12" s="2" t="s">
        <v>15</v>
      </c>
      <c r="C12" s="2" t="s">
        <v>64</v>
      </c>
      <c r="D12" s="3">
        <v>59.08</v>
      </c>
      <c r="E12" s="3">
        <v>19.02</v>
      </c>
      <c r="F12" s="3">
        <v>4.76</v>
      </c>
      <c r="G12" s="3">
        <v>0.93</v>
      </c>
      <c r="H12" s="3">
        <f t="shared" si="0"/>
        <v>27.623094841930119</v>
      </c>
      <c r="I12" s="3">
        <f t="shared" si="1"/>
        <v>10.065900353079638</v>
      </c>
      <c r="J12" s="3">
        <f t="shared" si="2"/>
        <v>3.9515074309978768</v>
      </c>
      <c r="K12" s="3">
        <f t="shared" si="4"/>
        <v>0.5573945160886441</v>
      </c>
      <c r="L12" s="4">
        <v>35.299999999999997</v>
      </c>
      <c r="M12" s="4">
        <v>19.399999999999999</v>
      </c>
      <c r="N12" s="4">
        <v>17</v>
      </c>
      <c r="O12" s="4">
        <v>163</v>
      </c>
      <c r="P12" s="3">
        <f t="shared" si="5"/>
        <v>0.39256373423058205</v>
      </c>
      <c r="Q12" s="3">
        <f t="shared" si="6"/>
        <v>2.7442249449130398</v>
      </c>
      <c r="R12" s="3">
        <f t="shared" si="7"/>
        <v>9.5882352941176467</v>
      </c>
      <c r="S12" s="3">
        <f t="shared" si="8"/>
        <v>1.1411764705882352</v>
      </c>
      <c r="T12" s="3">
        <f t="shared" si="9"/>
        <v>34.195982582125403</v>
      </c>
      <c r="U12" s="3">
        <f t="shared" si="10"/>
        <v>2.0764705882352938</v>
      </c>
    </row>
    <row r="13" spans="1:21" x14ac:dyDescent="0.35">
      <c r="A13" s="2" t="s">
        <v>14</v>
      </c>
      <c r="B13" s="2" t="s">
        <v>15</v>
      </c>
      <c r="C13" s="2" t="s">
        <v>64</v>
      </c>
      <c r="D13" s="3">
        <v>58.24</v>
      </c>
      <c r="E13" s="3">
        <v>19.03</v>
      </c>
      <c r="F13" s="3">
        <v>4.96</v>
      </c>
      <c r="G13" s="3">
        <v>0.86</v>
      </c>
      <c r="H13" s="3">
        <f>(28.1/(28.1+32))*D13</f>
        <v>27.230349417637274</v>
      </c>
      <c r="I13" s="3">
        <f>((2*26.98)/(2*26.98+3*16))*E13</f>
        <v>10.07119262455865</v>
      </c>
      <c r="J13" s="3">
        <f>((2*39.1)/(2*39.1+16))*F13</f>
        <v>4.1175371549893844</v>
      </c>
      <c r="K13" s="3">
        <f t="shared" si="4"/>
        <v>0.51544009014648806</v>
      </c>
      <c r="L13" s="4">
        <v>42.1</v>
      </c>
      <c r="M13" s="4">
        <v>19.2</v>
      </c>
      <c r="N13" s="4">
        <v>18</v>
      </c>
      <c r="O13" s="4">
        <v>147</v>
      </c>
      <c r="P13" s="3">
        <f t="shared" si="5"/>
        <v>0.40884305449076119</v>
      </c>
      <c r="Q13" s="3">
        <f t="shared" si="6"/>
        <v>2.7037859797494033</v>
      </c>
      <c r="R13" s="3">
        <f t="shared" si="7"/>
        <v>8.1666666666666661</v>
      </c>
      <c r="S13" s="3">
        <f t="shared" si="8"/>
        <v>1.0666666666666667</v>
      </c>
      <c r="T13" s="3">
        <f t="shared" si="9"/>
        <v>35.063951710645448</v>
      </c>
      <c r="U13" s="3">
        <f t="shared" si="10"/>
        <v>2.338888888888889</v>
      </c>
    </row>
    <row r="14" spans="1:21" x14ac:dyDescent="0.35">
      <c r="A14" s="2" t="s">
        <v>14</v>
      </c>
      <c r="B14" s="2" t="s">
        <v>15</v>
      </c>
      <c r="C14" s="2" t="s">
        <v>64</v>
      </c>
      <c r="D14" s="3">
        <v>64.88</v>
      </c>
      <c r="E14" s="3">
        <v>15.19</v>
      </c>
      <c r="F14" s="3">
        <v>3.32</v>
      </c>
      <c r="G14" s="3">
        <v>0.77</v>
      </c>
      <c r="H14" s="3">
        <f t="shared" ref="H14:H214" si="11">(28.1/(28.1+32))*D14</f>
        <v>30.334908485856904</v>
      </c>
      <c r="I14" s="3">
        <f t="shared" ref="I14:I214" si="12">((2*26.98)/(2*26.98+3*16))*E14</f>
        <v>8.0389603766182809</v>
      </c>
      <c r="J14" s="3">
        <f t="shared" ref="J14:J214" si="13">((2*39.1)/(2*39.1+16))*F14</f>
        <v>2.7560934182590233</v>
      </c>
      <c r="K14" s="3">
        <f t="shared" si="4"/>
        <v>0.46149868536371602</v>
      </c>
      <c r="L14" s="4">
        <v>40.1</v>
      </c>
      <c r="M14" s="4">
        <v>15.3</v>
      </c>
      <c r="N14" s="4">
        <v>13</v>
      </c>
      <c r="O14" s="4">
        <v>179</v>
      </c>
      <c r="P14" s="3">
        <f t="shared" si="5"/>
        <v>0.34284202050245938</v>
      </c>
      <c r="Q14" s="3">
        <f t="shared" si="6"/>
        <v>3.7734865038130434</v>
      </c>
      <c r="R14" s="3">
        <f t="shared" si="7"/>
        <v>13.76923076923077</v>
      </c>
      <c r="S14" s="3">
        <f t="shared" si="8"/>
        <v>1.176923076923077</v>
      </c>
      <c r="T14" s="3">
        <f t="shared" si="9"/>
        <v>25.782049461660112</v>
      </c>
      <c r="U14" s="3">
        <f t="shared" si="10"/>
        <v>3.0846153846153848</v>
      </c>
    </row>
    <row r="15" spans="1:21" x14ac:dyDescent="0.35">
      <c r="A15" s="2" t="s">
        <v>14</v>
      </c>
      <c r="B15" s="2" t="s">
        <v>15</v>
      </c>
      <c r="C15" s="2" t="s">
        <v>64</v>
      </c>
      <c r="D15" s="3">
        <v>59.86</v>
      </c>
      <c r="E15" s="3">
        <v>17.98</v>
      </c>
      <c r="F15" s="3">
        <v>4.62</v>
      </c>
      <c r="G15" s="3">
        <v>0.82</v>
      </c>
      <c r="H15" s="3">
        <f t="shared" si="11"/>
        <v>27.987787021630616</v>
      </c>
      <c r="I15" s="3">
        <f t="shared" si="12"/>
        <v>9.5155041192624559</v>
      </c>
      <c r="J15" s="3">
        <f t="shared" si="13"/>
        <v>3.8352866242038219</v>
      </c>
      <c r="K15" s="3">
        <f t="shared" si="4"/>
        <v>0.491466132465256</v>
      </c>
      <c r="L15" s="4">
        <v>48.3</v>
      </c>
      <c r="M15" s="4">
        <v>18.100000000000001</v>
      </c>
      <c r="N15" s="4">
        <v>16</v>
      </c>
      <c r="O15" s="4">
        <v>154</v>
      </c>
      <c r="P15" s="3">
        <f t="shared" si="5"/>
        <v>0.40305658808343764</v>
      </c>
      <c r="Q15" s="3">
        <f t="shared" si="6"/>
        <v>2.9412826341984646</v>
      </c>
      <c r="R15" s="3">
        <f t="shared" si="7"/>
        <v>9.625</v>
      </c>
      <c r="S15" s="3">
        <f t="shared" si="8"/>
        <v>1.1312500000000001</v>
      </c>
      <c r="T15" s="3">
        <f t="shared" si="9"/>
        <v>31.913385225016622</v>
      </c>
      <c r="U15" s="3">
        <f t="shared" si="10"/>
        <v>3.0187499999999998</v>
      </c>
    </row>
    <row r="16" spans="1:21" x14ac:dyDescent="0.35">
      <c r="A16" s="2" t="s">
        <v>14</v>
      </c>
      <c r="B16" s="2" t="s">
        <v>15</v>
      </c>
      <c r="C16" s="2" t="s">
        <v>64</v>
      </c>
      <c r="D16" s="3">
        <v>56.44</v>
      </c>
      <c r="E16" s="3">
        <v>20.95</v>
      </c>
      <c r="F16" s="3">
        <v>6</v>
      </c>
      <c r="G16" s="3">
        <v>0.73</v>
      </c>
      <c r="H16" s="3">
        <f t="shared" si="11"/>
        <v>26.38875207986689</v>
      </c>
      <c r="I16" s="3">
        <f t="shared" si="12"/>
        <v>11.087308748528834</v>
      </c>
      <c r="J16" s="3">
        <f t="shared" si="13"/>
        <v>4.9808917197452232</v>
      </c>
      <c r="K16" s="3">
        <f t="shared" si="4"/>
        <v>0.43752472768248402</v>
      </c>
      <c r="L16" s="4">
        <v>31.1</v>
      </c>
      <c r="M16" s="4">
        <v>18.2</v>
      </c>
      <c r="N16" s="4">
        <v>18</v>
      </c>
      <c r="O16" s="4">
        <v>122</v>
      </c>
      <c r="P16" s="3">
        <f t="shared" si="5"/>
        <v>0.44924262800980752</v>
      </c>
      <c r="Q16" s="3">
        <f t="shared" si="6"/>
        <v>2.3800863382079438</v>
      </c>
      <c r="R16" s="3">
        <f t="shared" si="7"/>
        <v>6.7777777777777777</v>
      </c>
      <c r="S16" s="3">
        <f t="shared" si="8"/>
        <v>1.0111111111111111</v>
      </c>
      <c r="T16" s="3">
        <f t="shared" si="9"/>
        <v>35.86268259692492</v>
      </c>
      <c r="U16" s="3">
        <f t="shared" si="10"/>
        <v>1.7277777777777779</v>
      </c>
    </row>
    <row r="17" spans="1:21" x14ac:dyDescent="0.35">
      <c r="A17" s="2" t="s">
        <v>14</v>
      </c>
      <c r="B17" s="2" t="s">
        <v>15</v>
      </c>
      <c r="C17" s="2" t="s">
        <v>64</v>
      </c>
      <c r="D17" s="3">
        <v>58.03</v>
      </c>
      <c r="E17" s="3">
        <v>19.079999999999998</v>
      </c>
      <c r="F17" s="3">
        <v>5.0199999999999996</v>
      </c>
      <c r="G17" s="3">
        <v>0.86</v>
      </c>
      <c r="H17" s="3">
        <f t="shared" si="11"/>
        <v>27.132163061564061</v>
      </c>
      <c r="I17" s="3">
        <f t="shared" si="12"/>
        <v>10.097653981953705</v>
      </c>
      <c r="J17" s="3">
        <f t="shared" si="13"/>
        <v>4.1673460721868363</v>
      </c>
      <c r="K17" s="3">
        <f t="shared" si="4"/>
        <v>0.51544009014648806</v>
      </c>
      <c r="L17" s="4">
        <v>57.9</v>
      </c>
      <c r="M17" s="4">
        <v>21</v>
      </c>
      <c r="N17" s="4">
        <v>17</v>
      </c>
      <c r="O17" s="4">
        <v>169</v>
      </c>
      <c r="P17" s="3">
        <f t="shared" si="5"/>
        <v>0.41270438456641723</v>
      </c>
      <c r="Q17" s="3">
        <f t="shared" si="6"/>
        <v>2.6869769067205151</v>
      </c>
      <c r="R17" s="3">
        <f t="shared" si="7"/>
        <v>9.9411764705882355</v>
      </c>
      <c r="S17" s="3">
        <f t="shared" si="8"/>
        <v>1.2352941176470589</v>
      </c>
      <c r="T17" s="3">
        <f t="shared" si="9"/>
        <v>30.499413618135389</v>
      </c>
      <c r="U17" s="3">
        <f t="shared" si="10"/>
        <v>3.4058823529411764</v>
      </c>
    </row>
    <row r="18" spans="1:21" x14ac:dyDescent="0.35">
      <c r="A18" s="2" t="s">
        <v>14</v>
      </c>
      <c r="B18" s="2" t="s">
        <v>15</v>
      </c>
      <c r="C18" s="2" t="s">
        <v>64</v>
      </c>
      <c r="D18" s="3">
        <v>60.9</v>
      </c>
      <c r="E18" s="3">
        <v>17.39</v>
      </c>
      <c r="F18" s="3">
        <v>4.22</v>
      </c>
      <c r="G18" s="3">
        <v>0.9</v>
      </c>
      <c r="H18" s="3">
        <f t="shared" si="11"/>
        <v>28.474043261231284</v>
      </c>
      <c r="I18" s="3">
        <f t="shared" si="12"/>
        <v>9.2032601020007849</v>
      </c>
      <c r="J18" s="3">
        <f t="shared" si="13"/>
        <v>3.5032271762208067</v>
      </c>
      <c r="K18" s="3">
        <f t="shared" si="4"/>
        <v>0.53941404782772007</v>
      </c>
      <c r="L18" s="4">
        <v>56.7</v>
      </c>
      <c r="M18" s="4">
        <v>19.2</v>
      </c>
      <c r="N18" s="4">
        <v>16</v>
      </c>
      <c r="O18" s="4">
        <v>189</v>
      </c>
      <c r="P18" s="3">
        <f t="shared" si="5"/>
        <v>0.38065067567298316</v>
      </c>
      <c r="Q18" s="3">
        <f t="shared" si="6"/>
        <v>3.0939083483081218</v>
      </c>
      <c r="R18" s="3">
        <f t="shared" si="7"/>
        <v>11.8125</v>
      </c>
      <c r="S18" s="3">
        <f t="shared" si="8"/>
        <v>1.2</v>
      </c>
      <c r="T18" s="3">
        <f t="shared" si="9"/>
        <v>28.540425810990481</v>
      </c>
      <c r="U18" s="3">
        <f t="shared" si="10"/>
        <v>3.5437500000000002</v>
      </c>
    </row>
    <row r="19" spans="1:21" x14ac:dyDescent="0.35">
      <c r="A19" s="2" t="s">
        <v>14</v>
      </c>
      <c r="B19" s="2" t="s">
        <v>15</v>
      </c>
      <c r="C19" s="2" t="s">
        <v>64</v>
      </c>
      <c r="D19" s="3">
        <v>59.12</v>
      </c>
      <c r="E19" s="3">
        <v>18.440000000000001</v>
      </c>
      <c r="F19" s="3">
        <v>4.72</v>
      </c>
      <c r="G19" s="3">
        <v>0.92</v>
      </c>
      <c r="H19" s="3">
        <f t="shared" si="11"/>
        <v>27.64179700499168</v>
      </c>
      <c r="I19" s="3">
        <f t="shared" si="12"/>
        <v>9.7589486072969791</v>
      </c>
      <c r="J19" s="3">
        <f t="shared" si="13"/>
        <v>3.9183014861995753</v>
      </c>
      <c r="K19" s="3">
        <f t="shared" si="4"/>
        <v>0.55140102666833601</v>
      </c>
      <c r="L19" s="4">
        <v>46</v>
      </c>
      <c r="M19" s="4">
        <v>19.7</v>
      </c>
      <c r="N19" s="4">
        <v>17</v>
      </c>
      <c r="O19" s="4">
        <v>157</v>
      </c>
      <c r="P19" s="3">
        <f t="shared" si="5"/>
        <v>0.40150856858389189</v>
      </c>
      <c r="Q19" s="3">
        <f t="shared" si="6"/>
        <v>2.8324564578937639</v>
      </c>
      <c r="R19" s="3">
        <f t="shared" si="7"/>
        <v>9.235294117647058</v>
      </c>
      <c r="S19" s="3">
        <f t="shared" si="8"/>
        <v>1.1588235294117646</v>
      </c>
      <c r="T19" s="3">
        <f t="shared" si="9"/>
        <v>35.1210845011679</v>
      </c>
      <c r="U19" s="3">
        <f t="shared" si="10"/>
        <v>2.7058823529411766</v>
      </c>
    </row>
    <row r="20" spans="1:21" x14ac:dyDescent="0.35">
      <c r="A20" s="2" t="s">
        <v>14</v>
      </c>
      <c r="B20" s="2" t="s">
        <v>15</v>
      </c>
      <c r="C20" s="2" t="s">
        <v>64</v>
      </c>
      <c r="D20" s="3">
        <v>58.94</v>
      </c>
      <c r="E20" s="3">
        <v>18.79</v>
      </c>
      <c r="F20" s="3">
        <v>4.8099999999999996</v>
      </c>
      <c r="G20" s="3">
        <v>0.9</v>
      </c>
      <c r="H20" s="3">
        <f t="shared" si="11"/>
        <v>27.557637271214642</v>
      </c>
      <c r="I20" s="3">
        <f t="shared" si="12"/>
        <v>9.944178109062376</v>
      </c>
      <c r="J20" s="3">
        <f t="shared" si="13"/>
        <v>3.9930148619957535</v>
      </c>
      <c r="K20" s="3">
        <f t="shared" si="4"/>
        <v>0.53941404782772007</v>
      </c>
      <c r="L20" s="4">
        <v>47.3</v>
      </c>
      <c r="M20" s="4">
        <v>21.1</v>
      </c>
      <c r="N20" s="4">
        <v>17</v>
      </c>
      <c r="O20" s="4">
        <v>171</v>
      </c>
      <c r="P20" s="3">
        <f t="shared" si="5"/>
        <v>0.40154297501538311</v>
      </c>
      <c r="Q20" s="3">
        <f t="shared" si="6"/>
        <v>2.771233275287043</v>
      </c>
      <c r="R20" s="3">
        <f t="shared" si="7"/>
        <v>10.058823529411764</v>
      </c>
      <c r="S20" s="3">
        <f t="shared" si="8"/>
        <v>1.2411764705882353</v>
      </c>
      <c r="T20" s="3">
        <f t="shared" si="9"/>
        <v>31.544681159515793</v>
      </c>
      <c r="U20" s="3">
        <f t="shared" si="10"/>
        <v>2.7823529411764705</v>
      </c>
    </row>
    <row r="21" spans="1:21" x14ac:dyDescent="0.35">
      <c r="A21" s="2" t="s">
        <v>14</v>
      </c>
      <c r="B21" s="2" t="s">
        <v>15</v>
      </c>
      <c r="C21" s="2" t="s">
        <v>64</v>
      </c>
      <c r="D21" s="3">
        <v>57.34</v>
      </c>
      <c r="E21" s="3">
        <v>19.510000000000002</v>
      </c>
      <c r="F21" s="3">
        <v>5.03</v>
      </c>
      <c r="G21" s="3">
        <v>0.93</v>
      </c>
      <c r="H21" s="3">
        <f t="shared" si="11"/>
        <v>26.809550748752084</v>
      </c>
      <c r="I21" s="3">
        <f t="shared" si="12"/>
        <v>10.325221655551196</v>
      </c>
      <c r="J21" s="3">
        <f t="shared" si="13"/>
        <v>4.1756475583864123</v>
      </c>
      <c r="K21" s="3">
        <f t="shared" si="4"/>
        <v>0.5573945160886441</v>
      </c>
      <c r="L21" s="4">
        <v>45.1</v>
      </c>
      <c r="M21" s="4">
        <v>21.5</v>
      </c>
      <c r="N21" s="4">
        <v>19</v>
      </c>
      <c r="O21" s="4">
        <v>169</v>
      </c>
      <c r="P21" s="3">
        <f t="shared" si="5"/>
        <v>0.40441238916565436</v>
      </c>
      <c r="Q21" s="3">
        <f t="shared" si="6"/>
        <v>2.5965109169679028</v>
      </c>
      <c r="R21" s="3">
        <f t="shared" si="7"/>
        <v>8.8947368421052637</v>
      </c>
      <c r="S21" s="3">
        <f t="shared" si="8"/>
        <v>1.131578947368421</v>
      </c>
      <c r="T21" s="3">
        <f t="shared" si="9"/>
        <v>32.981924028913852</v>
      </c>
      <c r="U21" s="3">
        <f t="shared" si="10"/>
        <v>2.3736842105263158</v>
      </c>
    </row>
    <row r="22" spans="1:21" x14ac:dyDescent="0.35">
      <c r="A22" s="2" t="s">
        <v>14</v>
      </c>
      <c r="B22" s="2" t="s">
        <v>15</v>
      </c>
      <c r="C22" s="2" t="s">
        <v>64</v>
      </c>
      <c r="D22" s="3">
        <v>59.73</v>
      </c>
      <c r="E22" s="3">
        <v>18.41</v>
      </c>
      <c r="F22" s="3">
        <v>4.58</v>
      </c>
      <c r="G22" s="3">
        <v>0.94</v>
      </c>
      <c r="H22" s="3">
        <f t="shared" si="11"/>
        <v>27.927004991680533</v>
      </c>
      <c r="I22" s="3">
        <f t="shared" si="12"/>
        <v>9.7430717928599453</v>
      </c>
      <c r="J22" s="3">
        <f t="shared" si="13"/>
        <v>3.8020806794055204</v>
      </c>
      <c r="K22" s="3">
        <f t="shared" si="4"/>
        <v>0.56338800550895196</v>
      </c>
      <c r="L22" s="4">
        <v>49.9</v>
      </c>
      <c r="M22" s="4">
        <v>20.100000000000001</v>
      </c>
      <c r="N22" s="4">
        <v>18</v>
      </c>
      <c r="O22" s="4">
        <v>170</v>
      </c>
      <c r="P22" s="3">
        <f t="shared" si="5"/>
        <v>0.39023428752642619</v>
      </c>
      <c r="Q22" s="3">
        <f t="shared" si="6"/>
        <v>2.8663449870241533</v>
      </c>
      <c r="R22" s="3">
        <f t="shared" si="7"/>
        <v>9.4444444444444446</v>
      </c>
      <c r="S22" s="3">
        <f t="shared" si="8"/>
        <v>1.1166666666666667</v>
      </c>
      <c r="T22" s="3">
        <f t="shared" si="9"/>
        <v>33.140470912291292</v>
      </c>
      <c r="U22" s="3">
        <f t="shared" si="10"/>
        <v>2.7722222222222221</v>
      </c>
    </row>
    <row r="23" spans="1:21" x14ac:dyDescent="0.35">
      <c r="A23" s="2" t="s">
        <v>14</v>
      </c>
      <c r="B23" s="2" t="s">
        <v>15</v>
      </c>
      <c r="C23" s="2" t="s">
        <v>64</v>
      </c>
      <c r="D23" s="3">
        <v>61.99</v>
      </c>
      <c r="E23" s="3">
        <v>17.12</v>
      </c>
      <c r="F23" s="3">
        <v>4.21</v>
      </c>
      <c r="G23" s="3">
        <v>0.84</v>
      </c>
      <c r="H23" s="3">
        <f t="shared" si="11"/>
        <v>28.983677204658903</v>
      </c>
      <c r="I23" s="3">
        <f t="shared" si="12"/>
        <v>9.060368772067477</v>
      </c>
      <c r="J23" s="3">
        <f t="shared" si="13"/>
        <v>3.4949256900212315</v>
      </c>
      <c r="K23" s="3">
        <f t="shared" si="4"/>
        <v>0.503453111305872</v>
      </c>
      <c r="L23" s="4">
        <v>48.5</v>
      </c>
      <c r="M23" s="4">
        <v>16</v>
      </c>
      <c r="N23" s="4">
        <v>15</v>
      </c>
      <c r="O23" s="4">
        <v>161</v>
      </c>
      <c r="P23" s="3">
        <f t="shared" si="5"/>
        <v>0.38573768661556673</v>
      </c>
      <c r="Q23" s="3">
        <f t="shared" si="6"/>
        <v>3.1989511612390085</v>
      </c>
      <c r="R23" s="3">
        <f t="shared" si="7"/>
        <v>10.733333333333333</v>
      </c>
      <c r="S23" s="3">
        <f t="shared" si="8"/>
        <v>1.0666666666666667</v>
      </c>
      <c r="T23" s="3">
        <f t="shared" si="9"/>
        <v>31.270379584215654</v>
      </c>
      <c r="U23" s="3">
        <f t="shared" si="10"/>
        <v>3.2333333333333334</v>
      </c>
    </row>
    <row r="24" spans="1:21" x14ac:dyDescent="0.35">
      <c r="A24" s="2" t="s">
        <v>14</v>
      </c>
      <c r="B24" s="2" t="s">
        <v>15</v>
      </c>
      <c r="C24" s="2" t="s">
        <v>64</v>
      </c>
      <c r="D24" s="3">
        <v>62.48</v>
      </c>
      <c r="E24" s="3">
        <v>16.98</v>
      </c>
      <c r="F24" s="3">
        <v>4.09</v>
      </c>
      <c r="G24" s="3">
        <v>0.82</v>
      </c>
      <c r="H24" s="3">
        <f t="shared" si="11"/>
        <v>29.21277870216306</v>
      </c>
      <c r="I24" s="3">
        <f t="shared" si="12"/>
        <v>8.9862769713613186</v>
      </c>
      <c r="J24" s="3">
        <f t="shared" si="13"/>
        <v>3.395307855626327</v>
      </c>
      <c r="K24" s="3">
        <f t="shared" si="4"/>
        <v>0.491466132465256</v>
      </c>
      <c r="L24" s="4">
        <v>42.2</v>
      </c>
      <c r="M24" s="4">
        <v>17.100000000000001</v>
      </c>
      <c r="N24" s="4">
        <v>14</v>
      </c>
      <c r="O24" s="4">
        <v>154</v>
      </c>
      <c r="P24" s="3">
        <f t="shared" si="5"/>
        <v>0.37783254026633639</v>
      </c>
      <c r="Q24" s="3">
        <f t="shared" si="6"/>
        <v>3.250821090342785</v>
      </c>
      <c r="R24" s="3">
        <f t="shared" si="7"/>
        <v>11</v>
      </c>
      <c r="S24" s="3">
        <f t="shared" si="8"/>
        <v>1.2214285714285715</v>
      </c>
      <c r="T24" s="3">
        <f t="shared" si="9"/>
        <v>31.913385225016622</v>
      </c>
      <c r="U24" s="3">
        <f t="shared" si="10"/>
        <v>3.0142857142857147</v>
      </c>
    </row>
    <row r="25" spans="1:21" x14ac:dyDescent="0.35">
      <c r="A25" s="2" t="s">
        <v>14</v>
      </c>
      <c r="B25" s="2" t="s">
        <v>15</v>
      </c>
      <c r="C25" s="2" t="s">
        <v>64</v>
      </c>
      <c r="D25" s="3">
        <v>60.29</v>
      </c>
      <c r="E25" s="3">
        <v>17.87</v>
      </c>
      <c r="F25" s="3">
        <v>4.49</v>
      </c>
      <c r="G25" s="3">
        <v>0.82</v>
      </c>
      <c r="H25" s="3">
        <f t="shared" si="11"/>
        <v>28.188835274542431</v>
      </c>
      <c r="I25" s="3">
        <f t="shared" si="12"/>
        <v>9.4572891329933313</v>
      </c>
      <c r="J25" s="3">
        <f t="shared" si="13"/>
        <v>3.7273673036093422</v>
      </c>
      <c r="K25" s="3">
        <f t="shared" si="4"/>
        <v>0.491466132465256</v>
      </c>
      <c r="L25" s="4">
        <v>41.9</v>
      </c>
      <c r="M25" s="4">
        <v>18.3</v>
      </c>
      <c r="N25" s="4">
        <v>16</v>
      </c>
      <c r="O25" s="4">
        <v>154</v>
      </c>
      <c r="P25" s="3">
        <f t="shared" si="5"/>
        <v>0.39412639829375623</v>
      </c>
      <c r="Q25" s="3">
        <f t="shared" si="6"/>
        <v>2.9806464493298588</v>
      </c>
      <c r="R25" s="3">
        <f t="shared" si="7"/>
        <v>9.625</v>
      </c>
      <c r="S25" s="3">
        <f t="shared" si="8"/>
        <v>1.14375</v>
      </c>
      <c r="T25" s="3">
        <f t="shared" si="9"/>
        <v>31.913385225016622</v>
      </c>
      <c r="U25" s="3">
        <f t="shared" si="10"/>
        <v>2.6187499999999999</v>
      </c>
    </row>
    <row r="26" spans="1:21" x14ac:dyDescent="0.35">
      <c r="A26" s="2" t="s">
        <v>14</v>
      </c>
      <c r="B26" s="2" t="s">
        <v>15</v>
      </c>
      <c r="C26" s="2" t="s">
        <v>64</v>
      </c>
      <c r="D26" s="3">
        <v>60.37</v>
      </c>
      <c r="E26" s="3">
        <v>18.13</v>
      </c>
      <c r="F26" s="3">
        <v>4.05</v>
      </c>
      <c r="G26" s="3">
        <v>0.91</v>
      </c>
      <c r="H26" s="3">
        <f t="shared" si="11"/>
        <v>28.226239600665558</v>
      </c>
      <c r="I26" s="3">
        <f t="shared" si="12"/>
        <v>9.5948881914476249</v>
      </c>
      <c r="J26" s="3">
        <f t="shared" si="13"/>
        <v>3.3621019108280255</v>
      </c>
      <c r="K26" s="3">
        <f t="shared" si="4"/>
        <v>0.54540753724802804</v>
      </c>
      <c r="L26" s="4">
        <v>43.1</v>
      </c>
      <c r="M26" s="4">
        <v>18.899999999999999</v>
      </c>
      <c r="N26" s="4">
        <v>17</v>
      </c>
      <c r="O26" s="4">
        <v>165</v>
      </c>
      <c r="P26" s="3">
        <f t="shared" si="5"/>
        <v>0.3504055330029614</v>
      </c>
      <c r="Q26" s="3">
        <f t="shared" si="6"/>
        <v>2.9417997414315815</v>
      </c>
      <c r="R26" s="3">
        <f t="shared" si="7"/>
        <v>9.7058823529411757</v>
      </c>
      <c r="S26" s="3">
        <f t="shared" si="8"/>
        <v>1.1117647058823528</v>
      </c>
      <c r="T26" s="3">
        <f t="shared" si="9"/>
        <v>33.055002257456245</v>
      </c>
      <c r="U26" s="3">
        <f t="shared" si="10"/>
        <v>2.5352941176470587</v>
      </c>
    </row>
    <row r="27" spans="1:21" x14ac:dyDescent="0.35">
      <c r="A27" s="2" t="s">
        <v>14</v>
      </c>
      <c r="B27" s="2" t="s">
        <v>15</v>
      </c>
      <c r="C27" s="2" t="s">
        <v>64</v>
      </c>
      <c r="D27" s="3">
        <v>58.67</v>
      </c>
      <c r="E27" s="3">
        <v>18.95</v>
      </c>
      <c r="F27" s="3">
        <v>4.4400000000000004</v>
      </c>
      <c r="G27" s="3">
        <v>0.92</v>
      </c>
      <c r="H27" s="3">
        <f t="shared" si="11"/>
        <v>27.431397670549089</v>
      </c>
      <c r="I27" s="3">
        <f t="shared" si="12"/>
        <v>10.028854452726559</v>
      </c>
      <c r="J27" s="3">
        <f t="shared" si="13"/>
        <v>3.6858598726114655</v>
      </c>
      <c r="K27" s="3">
        <f t="shared" si="4"/>
        <v>0.55140102666833601</v>
      </c>
      <c r="L27" s="4">
        <v>43.3</v>
      </c>
      <c r="M27" s="4">
        <v>17.399999999999999</v>
      </c>
      <c r="N27" s="4">
        <v>17</v>
      </c>
      <c r="O27" s="4">
        <v>156</v>
      </c>
      <c r="P27" s="3">
        <f t="shared" si="5"/>
        <v>0.36752551250849846</v>
      </c>
      <c r="Q27" s="3">
        <f t="shared" si="6"/>
        <v>2.735247360489041</v>
      </c>
      <c r="R27" s="3">
        <f t="shared" si="7"/>
        <v>9.1764705882352935</v>
      </c>
      <c r="S27" s="3">
        <f t="shared" si="8"/>
        <v>1.0235294117647058</v>
      </c>
      <c r="T27" s="3">
        <f t="shared" si="9"/>
        <v>35.346219658226666</v>
      </c>
      <c r="U27" s="3">
        <f t="shared" si="10"/>
        <v>2.5470588235294116</v>
      </c>
    </row>
    <row r="28" spans="1:21" x14ac:dyDescent="0.35">
      <c r="A28" s="2" t="s">
        <v>14</v>
      </c>
      <c r="B28" s="2" t="s">
        <v>15</v>
      </c>
      <c r="C28" s="2" t="s">
        <v>64</v>
      </c>
      <c r="D28" s="3">
        <v>57.19</v>
      </c>
      <c r="E28" s="3">
        <v>19.600000000000001</v>
      </c>
      <c r="F28" s="3">
        <v>5.04</v>
      </c>
      <c r="G28" s="3">
        <v>0.98</v>
      </c>
      <c r="H28" s="3">
        <f t="shared" si="11"/>
        <v>26.739417637271217</v>
      </c>
      <c r="I28" s="3">
        <f t="shared" si="12"/>
        <v>10.3728520988623</v>
      </c>
      <c r="J28" s="3">
        <f t="shared" si="13"/>
        <v>4.1839490445859875</v>
      </c>
      <c r="K28" s="3">
        <f t="shared" si="4"/>
        <v>0.58736196319018397</v>
      </c>
      <c r="L28" s="4">
        <v>45.6</v>
      </c>
      <c r="M28" s="4">
        <v>21.3</v>
      </c>
      <c r="N28" s="4">
        <v>18</v>
      </c>
      <c r="O28" s="4">
        <v>182</v>
      </c>
      <c r="P28" s="3">
        <f t="shared" si="5"/>
        <v>0.40335570243451996</v>
      </c>
      <c r="Q28" s="3">
        <f t="shared" si="6"/>
        <v>2.5778269450312523</v>
      </c>
      <c r="R28" s="3">
        <f t="shared" si="7"/>
        <v>10.111111111111111</v>
      </c>
      <c r="S28" s="3">
        <f t="shared" si="8"/>
        <v>1.1833333333333333</v>
      </c>
      <c r="T28" s="3">
        <f t="shared" si="9"/>
        <v>32.272635340119997</v>
      </c>
      <c r="U28" s="3">
        <f t="shared" si="10"/>
        <v>2.5333333333333332</v>
      </c>
    </row>
    <row r="29" spans="1:21" x14ac:dyDescent="0.35">
      <c r="A29" s="2" t="s">
        <v>14</v>
      </c>
      <c r="B29" s="2" t="s">
        <v>15</v>
      </c>
      <c r="C29" s="2" t="s">
        <v>64</v>
      </c>
      <c r="D29" s="3">
        <v>59.35</v>
      </c>
      <c r="E29" s="3">
        <v>18.79</v>
      </c>
      <c r="F29" s="3">
        <v>4.4400000000000004</v>
      </c>
      <c r="G29" s="3">
        <v>0.98</v>
      </c>
      <c r="H29" s="3">
        <f t="shared" si="11"/>
        <v>27.749334442595675</v>
      </c>
      <c r="I29" s="3">
        <f t="shared" si="12"/>
        <v>9.944178109062376</v>
      </c>
      <c r="J29" s="3">
        <f t="shared" si="13"/>
        <v>3.6858598726114655</v>
      </c>
      <c r="K29" s="3">
        <f t="shared" si="4"/>
        <v>0.58736196319018397</v>
      </c>
      <c r="L29" s="4">
        <v>46.4</v>
      </c>
      <c r="M29" s="4">
        <v>20.100000000000001</v>
      </c>
      <c r="N29" s="4">
        <v>18</v>
      </c>
      <c r="O29" s="4">
        <v>178</v>
      </c>
      <c r="P29" s="3">
        <f t="shared" si="5"/>
        <v>0.37065505386035374</v>
      </c>
      <c r="Q29" s="3">
        <f t="shared" si="6"/>
        <v>2.7905106021086872</v>
      </c>
      <c r="R29" s="3">
        <f t="shared" si="7"/>
        <v>9.8888888888888893</v>
      </c>
      <c r="S29" s="3">
        <f t="shared" si="8"/>
        <v>1.1166666666666667</v>
      </c>
      <c r="T29" s="3">
        <f t="shared" si="9"/>
        <v>32.997863100572133</v>
      </c>
      <c r="U29" s="3">
        <f t="shared" si="10"/>
        <v>2.5777777777777775</v>
      </c>
    </row>
    <row r="30" spans="1:21" x14ac:dyDescent="0.35">
      <c r="A30" s="2" t="s">
        <v>14</v>
      </c>
      <c r="B30" s="2" t="s">
        <v>15</v>
      </c>
      <c r="C30" s="2" t="s">
        <v>64</v>
      </c>
      <c r="D30" s="3">
        <v>62.37</v>
      </c>
      <c r="E30" s="3">
        <v>16.59</v>
      </c>
      <c r="F30" s="3">
        <v>3.74</v>
      </c>
      <c r="G30" s="3">
        <v>0.83</v>
      </c>
      <c r="H30" s="3">
        <f t="shared" si="11"/>
        <v>29.161347753743762</v>
      </c>
      <c r="I30" s="3">
        <f t="shared" si="12"/>
        <v>8.7798783836798737</v>
      </c>
      <c r="J30" s="3">
        <f t="shared" si="13"/>
        <v>3.1047558386411893</v>
      </c>
      <c r="K30" s="3">
        <f t="shared" si="4"/>
        <v>0.49745962188556397</v>
      </c>
      <c r="L30" s="4">
        <v>46.5</v>
      </c>
      <c r="M30" s="4">
        <v>19.2</v>
      </c>
      <c r="N30" s="4">
        <v>14</v>
      </c>
      <c r="O30" s="4">
        <v>172</v>
      </c>
      <c r="P30" s="3">
        <f t="shared" si="5"/>
        <v>0.35362173631155763</v>
      </c>
      <c r="Q30" s="3">
        <f t="shared" si="6"/>
        <v>3.3213840191624029</v>
      </c>
      <c r="R30" s="3">
        <f t="shared" si="7"/>
        <v>12.285714285714286</v>
      </c>
      <c r="S30" s="3">
        <f t="shared" si="8"/>
        <v>1.3714285714285714</v>
      </c>
      <c r="T30" s="3">
        <f t="shared" si="9"/>
        <v>28.922071039858373</v>
      </c>
      <c r="U30" s="3">
        <f t="shared" si="10"/>
        <v>3.3214285714285716</v>
      </c>
    </row>
    <row r="31" spans="1:21" x14ac:dyDescent="0.35">
      <c r="A31" s="2" t="s">
        <v>14</v>
      </c>
      <c r="B31" s="2" t="s">
        <v>15</v>
      </c>
      <c r="C31" s="2" t="s">
        <v>64</v>
      </c>
      <c r="D31" s="3">
        <v>57.71</v>
      </c>
      <c r="E31" s="3">
        <v>19.7</v>
      </c>
      <c r="F31" s="3">
        <v>4.83</v>
      </c>
      <c r="G31" s="3">
        <v>0.95</v>
      </c>
      <c r="H31" s="3">
        <f t="shared" si="11"/>
        <v>26.982545757071549</v>
      </c>
      <c r="I31" s="3">
        <f t="shared" si="12"/>
        <v>10.425774813652412</v>
      </c>
      <c r="J31" s="3">
        <f t="shared" si="13"/>
        <v>4.0096178343949047</v>
      </c>
      <c r="K31" s="3">
        <f t="shared" si="4"/>
        <v>0.56938149492926005</v>
      </c>
      <c r="L31" s="4">
        <v>46.6</v>
      </c>
      <c r="M31" s="4">
        <v>20.399999999999999</v>
      </c>
      <c r="N31" s="4">
        <v>18</v>
      </c>
      <c r="O31" s="4">
        <v>158</v>
      </c>
      <c r="P31" s="3">
        <f t="shared" si="5"/>
        <v>0.38458703607758382</v>
      </c>
      <c r="Q31" s="3">
        <f t="shared" si="6"/>
        <v>2.5880614380562168</v>
      </c>
      <c r="R31" s="3">
        <f t="shared" si="7"/>
        <v>8.7777777777777786</v>
      </c>
      <c r="S31" s="3">
        <f t="shared" si="8"/>
        <v>1.1333333333333333</v>
      </c>
      <c r="T31" s="3">
        <f t="shared" si="9"/>
        <v>36.036803476535447</v>
      </c>
      <c r="U31" s="3">
        <f t="shared" si="10"/>
        <v>2.588888888888889</v>
      </c>
    </row>
    <row r="32" spans="1:21" x14ac:dyDescent="0.35">
      <c r="A32" s="2" t="s">
        <v>14</v>
      </c>
      <c r="B32" s="2" t="s">
        <v>15</v>
      </c>
      <c r="C32" s="2" t="s">
        <v>64</v>
      </c>
      <c r="D32" s="3">
        <v>61.97</v>
      </c>
      <c r="E32" s="3">
        <v>17.22</v>
      </c>
      <c r="F32" s="3">
        <v>4.04</v>
      </c>
      <c r="G32" s="3">
        <v>0.84</v>
      </c>
      <c r="H32" s="3">
        <f t="shared" si="11"/>
        <v>28.974326123128122</v>
      </c>
      <c r="I32" s="3">
        <f t="shared" si="12"/>
        <v>9.1132914868575909</v>
      </c>
      <c r="J32" s="3">
        <f t="shared" si="13"/>
        <v>3.3538004246284503</v>
      </c>
      <c r="K32" s="3">
        <f t="shared" si="4"/>
        <v>0.503453111305872</v>
      </c>
      <c r="L32" s="4">
        <v>40.5</v>
      </c>
      <c r="M32" s="4">
        <v>17.600000000000001</v>
      </c>
      <c r="N32" s="4">
        <v>14</v>
      </c>
      <c r="O32" s="4">
        <v>165</v>
      </c>
      <c r="P32" s="3">
        <f t="shared" si="5"/>
        <v>0.36801197783095319</v>
      </c>
      <c r="Q32" s="3">
        <f t="shared" si="6"/>
        <v>3.1793481164201118</v>
      </c>
      <c r="R32" s="3">
        <f t="shared" si="7"/>
        <v>11.785714285714286</v>
      </c>
      <c r="S32" s="3">
        <f t="shared" si="8"/>
        <v>1.2571428571428573</v>
      </c>
      <c r="T32" s="3">
        <f t="shared" si="9"/>
        <v>30.512309776113455</v>
      </c>
      <c r="U32" s="3">
        <f t="shared" si="10"/>
        <v>2.8928571428571428</v>
      </c>
    </row>
    <row r="33" spans="1:21" x14ac:dyDescent="0.35">
      <c r="A33" s="2" t="s">
        <v>14</v>
      </c>
      <c r="B33" s="2" t="s">
        <v>15</v>
      </c>
      <c r="C33" s="2" t="s">
        <v>64</v>
      </c>
      <c r="D33" s="3">
        <v>58.48</v>
      </c>
      <c r="E33" s="3">
        <v>19.14</v>
      </c>
      <c r="F33" s="3">
        <v>4.8</v>
      </c>
      <c r="G33" s="3">
        <v>1.01</v>
      </c>
      <c r="H33" s="3">
        <f t="shared" si="11"/>
        <v>27.342562396006656</v>
      </c>
      <c r="I33" s="3">
        <f t="shared" si="12"/>
        <v>10.129407610827775</v>
      </c>
      <c r="J33" s="3">
        <f t="shared" si="13"/>
        <v>3.9847133757961783</v>
      </c>
      <c r="K33" s="3">
        <f t="shared" si="4"/>
        <v>0.605342431451108</v>
      </c>
      <c r="L33" s="4">
        <v>42.6</v>
      </c>
      <c r="M33" s="4">
        <v>22.2</v>
      </c>
      <c r="N33" s="4">
        <v>19</v>
      </c>
      <c r="O33" s="4">
        <v>170</v>
      </c>
      <c r="P33" s="3">
        <f t="shared" si="5"/>
        <v>0.39338069202948661</v>
      </c>
      <c r="Q33" s="3">
        <f t="shared" si="6"/>
        <v>2.6993249207168812</v>
      </c>
      <c r="R33" s="3">
        <f t="shared" si="7"/>
        <v>8.9473684210526319</v>
      </c>
      <c r="S33" s="3">
        <f t="shared" si="8"/>
        <v>1.1684210526315788</v>
      </c>
      <c r="T33" s="3">
        <f t="shared" si="9"/>
        <v>35.608378320653408</v>
      </c>
      <c r="U33" s="3">
        <f t="shared" si="10"/>
        <v>2.2421052631578946</v>
      </c>
    </row>
    <row r="34" spans="1:21" x14ac:dyDescent="0.35">
      <c r="A34" s="2" t="s">
        <v>14</v>
      </c>
      <c r="B34" s="2" t="s">
        <v>15</v>
      </c>
      <c r="C34" s="2" t="s">
        <v>64</v>
      </c>
      <c r="D34" s="3">
        <v>58.68</v>
      </c>
      <c r="E34" s="3">
        <v>19.14</v>
      </c>
      <c r="F34" s="3">
        <v>5</v>
      </c>
      <c r="G34" s="3">
        <v>0.86</v>
      </c>
      <c r="H34" s="3">
        <f t="shared" si="11"/>
        <v>27.436073211314479</v>
      </c>
      <c r="I34" s="3">
        <f t="shared" si="12"/>
        <v>10.129407610827775</v>
      </c>
      <c r="J34" s="3">
        <f t="shared" si="13"/>
        <v>4.150743099787686</v>
      </c>
      <c r="K34" s="3">
        <f t="shared" si="4"/>
        <v>0.51544009014648806</v>
      </c>
      <c r="L34" s="4">
        <v>39.9</v>
      </c>
      <c r="M34" s="4">
        <v>19.7</v>
      </c>
      <c r="N34" s="4">
        <v>18</v>
      </c>
      <c r="O34" s="4">
        <v>140</v>
      </c>
      <c r="P34" s="3">
        <f t="shared" si="5"/>
        <v>0.40977155419738187</v>
      </c>
      <c r="Q34" s="3">
        <f t="shared" si="6"/>
        <v>2.7085565380927941</v>
      </c>
      <c r="R34" s="3">
        <f t="shared" si="7"/>
        <v>7.7777777777777777</v>
      </c>
      <c r="S34" s="3">
        <f t="shared" si="8"/>
        <v>1.0944444444444443</v>
      </c>
      <c r="T34" s="3">
        <f t="shared" si="9"/>
        <v>36.817149296177718</v>
      </c>
      <c r="U34" s="3">
        <f t="shared" si="10"/>
        <v>2.2166666666666668</v>
      </c>
    </row>
    <row r="35" spans="1:21" x14ac:dyDescent="0.35">
      <c r="A35" s="2" t="s">
        <v>14</v>
      </c>
      <c r="B35" s="2" t="s">
        <v>15</v>
      </c>
      <c r="C35" s="2" t="s">
        <v>64</v>
      </c>
      <c r="D35" s="3">
        <v>61.85</v>
      </c>
      <c r="E35" s="3">
        <v>17.28</v>
      </c>
      <c r="F35" s="3">
        <v>4.12</v>
      </c>
      <c r="G35" s="3">
        <v>0.93</v>
      </c>
      <c r="H35" s="3">
        <f t="shared" si="11"/>
        <v>28.91821963394343</v>
      </c>
      <c r="I35" s="3">
        <f t="shared" si="12"/>
        <v>9.1450451157316603</v>
      </c>
      <c r="J35" s="3">
        <f t="shared" si="13"/>
        <v>3.4202123142250533</v>
      </c>
      <c r="K35" s="3">
        <f t="shared" ref="K35:K66" si="14">G35*(47.87/(47.87+32))</f>
        <v>0.5573945160886441</v>
      </c>
      <c r="L35" s="4">
        <v>48.9</v>
      </c>
      <c r="M35" s="4">
        <v>17.899999999999999</v>
      </c>
      <c r="N35" s="4">
        <v>16</v>
      </c>
      <c r="O35" s="4">
        <v>171</v>
      </c>
      <c r="P35" s="3">
        <f t="shared" si="5"/>
        <v>0.37399622100731594</v>
      </c>
      <c r="Q35" s="3">
        <f t="shared" si="6"/>
        <v>3.1621735341903552</v>
      </c>
      <c r="R35" s="3">
        <f t="shared" si="7"/>
        <v>10.6875</v>
      </c>
      <c r="S35" s="3">
        <f t="shared" si="8"/>
        <v>1.1187499999999999</v>
      </c>
      <c r="T35" s="3">
        <f t="shared" si="9"/>
        <v>32.596170531499659</v>
      </c>
      <c r="U35" s="3">
        <f t="shared" si="10"/>
        <v>3.0562499999999999</v>
      </c>
    </row>
    <row r="36" spans="1:21" x14ac:dyDescent="0.35">
      <c r="A36" s="2" t="s">
        <v>14</v>
      </c>
      <c r="B36" s="2" t="s">
        <v>15</v>
      </c>
      <c r="C36" s="2" t="s">
        <v>64</v>
      </c>
      <c r="D36" s="3">
        <v>58.48</v>
      </c>
      <c r="E36" s="3">
        <v>19.059999999999999</v>
      </c>
      <c r="F36" s="3">
        <v>4.84</v>
      </c>
      <c r="G36" s="3">
        <v>0.94</v>
      </c>
      <c r="H36" s="3">
        <f t="shared" si="11"/>
        <v>27.342562396006656</v>
      </c>
      <c r="I36" s="3">
        <f t="shared" si="12"/>
        <v>10.087069438995684</v>
      </c>
      <c r="J36" s="3">
        <f t="shared" si="13"/>
        <v>4.0179193205944799</v>
      </c>
      <c r="K36" s="3">
        <f t="shared" si="14"/>
        <v>0.56338800550895196</v>
      </c>
      <c r="L36" s="4">
        <v>49</v>
      </c>
      <c r="M36" s="4">
        <v>19.399999999999999</v>
      </c>
      <c r="N36" s="4">
        <v>17</v>
      </c>
      <c r="O36" s="4">
        <v>155</v>
      </c>
      <c r="P36" s="3">
        <f t="shared" si="5"/>
        <v>0.39832374951852445</v>
      </c>
      <c r="Q36" s="3">
        <f t="shared" si="6"/>
        <v>2.7106547210136993</v>
      </c>
      <c r="R36" s="3">
        <f t="shared" si="7"/>
        <v>9.117647058823529</v>
      </c>
      <c r="S36" s="3">
        <f t="shared" si="8"/>
        <v>1.1411764705882352</v>
      </c>
      <c r="T36" s="3">
        <f t="shared" si="9"/>
        <v>36.347613258642063</v>
      </c>
      <c r="U36" s="3">
        <f t="shared" si="10"/>
        <v>2.8823529411764706</v>
      </c>
    </row>
    <row r="37" spans="1:21" x14ac:dyDescent="0.35">
      <c r="A37" s="2" t="s">
        <v>14</v>
      </c>
      <c r="B37" s="2" t="s">
        <v>15</v>
      </c>
      <c r="C37" s="2" t="s">
        <v>64</v>
      </c>
      <c r="D37" s="3">
        <v>57.95</v>
      </c>
      <c r="E37" s="3">
        <v>19.48</v>
      </c>
      <c r="F37" s="3">
        <v>4.8499999999999996</v>
      </c>
      <c r="G37" s="3">
        <v>0.91</v>
      </c>
      <c r="H37" s="3">
        <f t="shared" si="11"/>
        <v>27.094758735440934</v>
      </c>
      <c r="I37" s="3">
        <f t="shared" si="12"/>
        <v>10.309344841114163</v>
      </c>
      <c r="J37" s="3">
        <f t="shared" si="13"/>
        <v>4.026220806794055</v>
      </c>
      <c r="K37" s="3">
        <f t="shared" si="14"/>
        <v>0.54540753724802804</v>
      </c>
      <c r="L37" s="4">
        <v>42.7</v>
      </c>
      <c r="M37" s="4">
        <v>19.2</v>
      </c>
      <c r="N37" s="4">
        <v>18</v>
      </c>
      <c r="O37" s="4">
        <v>145</v>
      </c>
      <c r="P37" s="3">
        <f t="shared" si="5"/>
        <v>0.39054089943109604</v>
      </c>
      <c r="Q37" s="3">
        <f t="shared" si="6"/>
        <v>2.6281746466939135</v>
      </c>
      <c r="R37" s="3">
        <f t="shared" si="7"/>
        <v>8.0555555555555554</v>
      </c>
      <c r="S37" s="3">
        <f t="shared" si="8"/>
        <v>1.0666666666666667</v>
      </c>
      <c r="T37" s="3">
        <f t="shared" si="9"/>
        <v>37.614312913657109</v>
      </c>
      <c r="U37" s="3">
        <f t="shared" si="10"/>
        <v>2.3722222222222222</v>
      </c>
    </row>
    <row r="38" spans="1:21" x14ac:dyDescent="0.35">
      <c r="A38" s="2" t="s">
        <v>14</v>
      </c>
      <c r="B38" s="2" t="s">
        <v>15</v>
      </c>
      <c r="C38" s="2" t="s">
        <v>64</v>
      </c>
      <c r="D38" s="3">
        <v>60.11</v>
      </c>
      <c r="E38" s="3">
        <v>18.010000000000002</v>
      </c>
      <c r="F38" s="3">
        <v>4.26</v>
      </c>
      <c r="G38" s="3">
        <v>0.96</v>
      </c>
      <c r="H38" s="3">
        <f t="shared" si="11"/>
        <v>28.104675540765392</v>
      </c>
      <c r="I38" s="3">
        <f t="shared" si="12"/>
        <v>9.5313809336994897</v>
      </c>
      <c r="J38" s="3">
        <f t="shared" si="13"/>
        <v>3.5364331210191082</v>
      </c>
      <c r="K38" s="3">
        <f t="shared" si="14"/>
        <v>0.57537498434956802</v>
      </c>
      <c r="L38" s="4">
        <v>43.9</v>
      </c>
      <c r="M38" s="4">
        <v>20.399999999999999</v>
      </c>
      <c r="N38" s="4">
        <v>17</v>
      </c>
      <c r="O38" s="4">
        <v>185</v>
      </c>
      <c r="P38" s="3">
        <f t="shared" si="5"/>
        <v>0.37103050918000446</v>
      </c>
      <c r="Q38" s="3">
        <f t="shared" si="6"/>
        <v>2.9486467633874018</v>
      </c>
      <c r="R38" s="3">
        <f t="shared" si="7"/>
        <v>10.882352941176471</v>
      </c>
      <c r="S38" s="3">
        <f t="shared" si="8"/>
        <v>1.2</v>
      </c>
      <c r="T38" s="3">
        <f t="shared" si="9"/>
        <v>31.101350505382054</v>
      </c>
      <c r="U38" s="3">
        <f t="shared" si="10"/>
        <v>2.5823529411764703</v>
      </c>
    </row>
    <row r="39" spans="1:21" x14ac:dyDescent="0.35">
      <c r="A39" s="2" t="s">
        <v>14</v>
      </c>
      <c r="B39" s="2" t="s">
        <v>15</v>
      </c>
      <c r="C39" s="2" t="s">
        <v>64</v>
      </c>
      <c r="D39" s="3">
        <v>58.64</v>
      </c>
      <c r="E39" s="3">
        <v>19.14</v>
      </c>
      <c r="F39" s="3">
        <v>4.95</v>
      </c>
      <c r="G39" s="3">
        <v>0.94</v>
      </c>
      <c r="H39" s="3">
        <f t="shared" si="11"/>
        <v>27.417371048252914</v>
      </c>
      <c r="I39" s="3">
        <f t="shared" si="12"/>
        <v>10.129407610827775</v>
      </c>
      <c r="J39" s="3">
        <f t="shared" si="13"/>
        <v>4.1092356687898093</v>
      </c>
      <c r="K39" s="3">
        <f t="shared" si="14"/>
        <v>0.56338800550895196</v>
      </c>
      <c r="L39" s="4">
        <v>54.2</v>
      </c>
      <c r="M39" s="4">
        <v>22.5</v>
      </c>
      <c r="N39" s="4">
        <v>19</v>
      </c>
      <c r="O39" s="4">
        <v>163</v>
      </c>
      <c r="P39" s="3">
        <f t="shared" si="5"/>
        <v>0.40567383865540807</v>
      </c>
      <c r="Q39" s="3">
        <f t="shared" si="6"/>
        <v>2.7067102146176114</v>
      </c>
      <c r="R39" s="3">
        <f t="shared" si="7"/>
        <v>8.5789473684210531</v>
      </c>
      <c r="S39" s="3">
        <f t="shared" si="8"/>
        <v>1.1842105263157894</v>
      </c>
      <c r="T39" s="3">
        <f t="shared" si="9"/>
        <v>34.563681319567607</v>
      </c>
      <c r="U39" s="3">
        <f t="shared" si="10"/>
        <v>2.8526315789473684</v>
      </c>
    </row>
    <row r="40" spans="1:21" x14ac:dyDescent="0.35">
      <c r="A40" s="2" t="s">
        <v>14</v>
      </c>
      <c r="B40" s="2" t="s">
        <v>15</v>
      </c>
      <c r="C40" s="2" t="s">
        <v>64</v>
      </c>
      <c r="D40" s="3">
        <v>57.41</v>
      </c>
      <c r="E40" s="3">
        <v>20.28</v>
      </c>
      <c r="F40" s="3">
        <v>5.63</v>
      </c>
      <c r="G40" s="3">
        <v>0.76</v>
      </c>
      <c r="H40" s="3">
        <f t="shared" si="11"/>
        <v>26.842279534109817</v>
      </c>
      <c r="I40" s="3">
        <f t="shared" si="12"/>
        <v>10.732726559435072</v>
      </c>
      <c r="J40" s="3">
        <f t="shared" si="13"/>
        <v>4.6737367303609343</v>
      </c>
      <c r="K40" s="3">
        <f t="shared" si="14"/>
        <v>0.45550519594340805</v>
      </c>
      <c r="L40" s="4">
        <v>31.4</v>
      </c>
      <c r="M40" s="4">
        <v>15.6</v>
      </c>
      <c r="N40" s="4">
        <v>19</v>
      </c>
      <c r="O40" s="4">
        <v>118</v>
      </c>
      <c r="P40" s="3">
        <f t="shared" si="5"/>
        <v>0.43546592792418454</v>
      </c>
      <c r="Q40" s="3">
        <f t="shared" si="6"/>
        <v>2.5009748814026143</v>
      </c>
      <c r="R40" s="3">
        <f t="shared" si="7"/>
        <v>6.2105263157894735</v>
      </c>
      <c r="S40" s="3">
        <f t="shared" si="8"/>
        <v>0.82105263157894737</v>
      </c>
      <c r="T40" s="3">
        <f t="shared" si="9"/>
        <v>38.602135249441361</v>
      </c>
      <c r="U40" s="3">
        <f t="shared" si="10"/>
        <v>1.6526315789473685</v>
      </c>
    </row>
    <row r="41" spans="1:21" x14ac:dyDescent="0.35">
      <c r="A41" s="2" t="s">
        <v>14</v>
      </c>
      <c r="B41" s="2" t="s">
        <v>15</v>
      </c>
      <c r="C41" s="2" t="s">
        <v>64</v>
      </c>
      <c r="D41" s="3">
        <v>56.13</v>
      </c>
      <c r="E41" s="3">
        <v>20.55</v>
      </c>
      <c r="F41" s="3">
        <v>5.4</v>
      </c>
      <c r="G41" s="3">
        <v>0.83</v>
      </c>
      <c r="H41" s="3">
        <f t="shared" si="11"/>
        <v>26.243810316139768</v>
      </c>
      <c r="I41" s="3">
        <f t="shared" si="12"/>
        <v>10.87561788936838</v>
      </c>
      <c r="J41" s="3">
        <f t="shared" si="13"/>
        <v>4.4828025477707012</v>
      </c>
      <c r="K41" s="3">
        <f t="shared" si="14"/>
        <v>0.49745962188556397</v>
      </c>
      <c r="L41" s="4">
        <v>34.4</v>
      </c>
      <c r="M41" s="4">
        <v>22.2</v>
      </c>
      <c r="N41" s="4">
        <v>20</v>
      </c>
      <c r="O41" s="4">
        <v>137</v>
      </c>
      <c r="P41" s="3">
        <f t="shared" si="5"/>
        <v>0.41218830905717374</v>
      </c>
      <c r="Q41" s="3">
        <f t="shared" si="6"/>
        <v>2.4130868317647303</v>
      </c>
      <c r="R41" s="3">
        <f t="shared" si="7"/>
        <v>6.85</v>
      </c>
      <c r="S41" s="3">
        <f t="shared" si="8"/>
        <v>1.1099999999999999</v>
      </c>
      <c r="T41" s="3">
        <f t="shared" si="9"/>
        <v>36.31092130551562</v>
      </c>
      <c r="U41" s="3">
        <f t="shared" si="10"/>
        <v>1.72</v>
      </c>
    </row>
    <row r="42" spans="1:21" x14ac:dyDescent="0.35">
      <c r="A42" s="2" t="s">
        <v>14</v>
      </c>
      <c r="B42" s="2" t="s">
        <v>15</v>
      </c>
      <c r="C42" s="2" t="s">
        <v>64</v>
      </c>
      <c r="D42" s="3">
        <v>61.11</v>
      </c>
      <c r="E42" s="3">
        <v>17.37</v>
      </c>
      <c r="F42" s="3">
        <v>4.22</v>
      </c>
      <c r="G42" s="3">
        <v>0.91</v>
      </c>
      <c r="H42" s="3">
        <f t="shared" si="11"/>
        <v>28.572229617304494</v>
      </c>
      <c r="I42" s="3">
        <f t="shared" si="12"/>
        <v>9.1926755590427618</v>
      </c>
      <c r="J42" s="3">
        <f t="shared" si="13"/>
        <v>3.5032271762208067</v>
      </c>
      <c r="K42" s="3">
        <f t="shared" si="14"/>
        <v>0.54540753724802804</v>
      </c>
      <c r="L42" s="4">
        <v>46.5</v>
      </c>
      <c r="M42" s="4">
        <v>18.2</v>
      </c>
      <c r="N42" s="4">
        <v>16</v>
      </c>
      <c r="O42" s="4">
        <v>171</v>
      </c>
      <c r="P42" s="3">
        <f t="shared" si="5"/>
        <v>0.38108896084934818</v>
      </c>
      <c r="Q42" s="3">
        <f t="shared" si="6"/>
        <v>3.1081516402695426</v>
      </c>
      <c r="R42" s="3">
        <f t="shared" si="7"/>
        <v>10.6875</v>
      </c>
      <c r="S42" s="3">
        <f t="shared" si="8"/>
        <v>1.1375</v>
      </c>
      <c r="T42" s="3">
        <f t="shared" si="9"/>
        <v>31.895177616843746</v>
      </c>
      <c r="U42" s="3">
        <f t="shared" si="10"/>
        <v>2.90625</v>
      </c>
    </row>
    <row r="43" spans="1:21" x14ac:dyDescent="0.35">
      <c r="A43" s="2" t="s">
        <v>14</v>
      </c>
      <c r="B43" s="2" t="s">
        <v>15</v>
      </c>
      <c r="C43" s="2" t="s">
        <v>64</v>
      </c>
      <c r="D43" s="3">
        <v>59.19</v>
      </c>
      <c r="E43" s="3">
        <v>18.46</v>
      </c>
      <c r="F43" s="3">
        <v>4.55</v>
      </c>
      <c r="G43" s="3">
        <v>0.91</v>
      </c>
      <c r="H43" s="3">
        <f t="shared" si="11"/>
        <v>27.674525790349417</v>
      </c>
      <c r="I43" s="3">
        <f t="shared" si="12"/>
        <v>9.7695331502550022</v>
      </c>
      <c r="J43" s="3">
        <f t="shared" si="13"/>
        <v>3.777176220806794</v>
      </c>
      <c r="K43" s="3">
        <f t="shared" si="14"/>
        <v>0.54540753724802804</v>
      </c>
      <c r="L43" s="4">
        <v>46.2</v>
      </c>
      <c r="M43" s="4">
        <v>17.8</v>
      </c>
      <c r="N43" s="4">
        <v>17</v>
      </c>
      <c r="O43" s="4">
        <v>162</v>
      </c>
      <c r="P43" s="3">
        <f t="shared" si="5"/>
        <v>0.38662811853074097</v>
      </c>
      <c r="Q43" s="3">
        <f t="shared" si="6"/>
        <v>2.832737794602505</v>
      </c>
      <c r="R43" s="3">
        <f t="shared" si="7"/>
        <v>9.5294117647058822</v>
      </c>
      <c r="S43" s="3">
        <f t="shared" si="8"/>
        <v>1.0470588235294118</v>
      </c>
      <c r="T43" s="3">
        <f t="shared" si="9"/>
        <v>33.667131928890619</v>
      </c>
      <c r="U43" s="3">
        <f t="shared" si="10"/>
        <v>2.7176470588235295</v>
      </c>
    </row>
    <row r="44" spans="1:21" x14ac:dyDescent="0.35">
      <c r="A44" s="2" t="s">
        <v>14</v>
      </c>
      <c r="B44" s="2" t="s">
        <v>15</v>
      </c>
      <c r="C44" s="2" t="s">
        <v>64</v>
      </c>
      <c r="D44" s="3">
        <v>57.88</v>
      </c>
      <c r="E44" s="3">
        <v>19.37</v>
      </c>
      <c r="F44" s="3">
        <v>5</v>
      </c>
      <c r="G44" s="3">
        <v>0.82</v>
      </c>
      <c r="H44" s="3">
        <f t="shared" si="11"/>
        <v>27.062029950083197</v>
      </c>
      <c r="I44" s="3">
        <f t="shared" si="12"/>
        <v>10.251129854845038</v>
      </c>
      <c r="J44" s="3">
        <f t="shared" si="13"/>
        <v>4.150743099787686</v>
      </c>
      <c r="K44" s="3">
        <f t="shared" si="14"/>
        <v>0.491466132465256</v>
      </c>
      <c r="L44" s="4">
        <v>36.9</v>
      </c>
      <c r="M44" s="4">
        <v>17.899999999999999</v>
      </c>
      <c r="N44" s="4">
        <v>16</v>
      </c>
      <c r="O44" s="4">
        <v>134</v>
      </c>
      <c r="P44" s="3">
        <f t="shared" si="5"/>
        <v>0.40490591364676759</v>
      </c>
      <c r="Q44" s="3">
        <f t="shared" si="6"/>
        <v>2.6399070476404849</v>
      </c>
      <c r="R44" s="3">
        <f t="shared" si="7"/>
        <v>8.375</v>
      </c>
      <c r="S44" s="3">
        <f t="shared" si="8"/>
        <v>1.1187499999999999</v>
      </c>
      <c r="T44" s="3">
        <f t="shared" si="9"/>
        <v>36.676577049645971</v>
      </c>
      <c r="U44" s="3">
        <f t="shared" si="10"/>
        <v>2.3062499999999999</v>
      </c>
    </row>
    <row r="45" spans="1:21" x14ac:dyDescent="0.35">
      <c r="A45" s="2" t="s">
        <v>14</v>
      </c>
      <c r="B45" s="2" t="s">
        <v>15</v>
      </c>
      <c r="C45" s="2" t="s">
        <v>64</v>
      </c>
      <c r="D45" s="3">
        <v>60.64</v>
      </c>
      <c r="E45" s="3">
        <v>17.829999999999998</v>
      </c>
      <c r="F45" s="3">
        <v>4.4400000000000004</v>
      </c>
      <c r="G45" s="3">
        <v>0.91</v>
      </c>
      <c r="H45" s="3">
        <f t="shared" si="11"/>
        <v>28.352479201331118</v>
      </c>
      <c r="I45" s="3">
        <f t="shared" si="12"/>
        <v>9.4361200470772832</v>
      </c>
      <c r="J45" s="3">
        <f t="shared" si="13"/>
        <v>3.6858598726114655</v>
      </c>
      <c r="K45" s="3">
        <f t="shared" si="14"/>
        <v>0.54540753724802804</v>
      </c>
      <c r="L45" s="4">
        <v>42.7</v>
      </c>
      <c r="M45" s="4">
        <v>18.399999999999999</v>
      </c>
      <c r="N45" s="4">
        <v>17</v>
      </c>
      <c r="O45" s="4">
        <v>161</v>
      </c>
      <c r="P45" s="3">
        <f t="shared" si="5"/>
        <v>0.39061180381581867</v>
      </c>
      <c r="Q45" s="3">
        <f t="shared" si="6"/>
        <v>3.0046755509551759</v>
      </c>
      <c r="R45" s="3">
        <f t="shared" si="7"/>
        <v>9.4705882352941178</v>
      </c>
      <c r="S45" s="3">
        <f t="shared" si="8"/>
        <v>1.0823529411764705</v>
      </c>
      <c r="T45" s="3">
        <f t="shared" si="9"/>
        <v>33.876244549566962</v>
      </c>
      <c r="U45" s="3">
        <f t="shared" si="10"/>
        <v>2.5117647058823529</v>
      </c>
    </row>
    <row r="46" spans="1:21" x14ac:dyDescent="0.35">
      <c r="A46" s="2" t="s">
        <v>14</v>
      </c>
      <c r="B46" s="2" t="s">
        <v>15</v>
      </c>
      <c r="C46" s="2" t="s">
        <v>64</v>
      </c>
      <c r="D46" s="3">
        <v>62.76</v>
      </c>
      <c r="E46" s="3">
        <v>16.53</v>
      </c>
      <c r="F46" s="3">
        <v>3.76</v>
      </c>
      <c r="G46" s="3">
        <v>0.8</v>
      </c>
      <c r="H46" s="3">
        <f t="shared" si="11"/>
        <v>29.343693843594011</v>
      </c>
      <c r="I46" s="3">
        <f t="shared" si="12"/>
        <v>8.7481247548058061</v>
      </c>
      <c r="J46" s="3">
        <f t="shared" si="13"/>
        <v>3.1213588110403396</v>
      </c>
      <c r="K46" s="3">
        <f t="shared" si="14"/>
        <v>0.47947915362464005</v>
      </c>
      <c r="L46" s="4">
        <v>43.8</v>
      </c>
      <c r="M46" s="4">
        <v>16.100000000000001</v>
      </c>
      <c r="N46" s="4">
        <v>14</v>
      </c>
      <c r="O46" s="4">
        <v>143</v>
      </c>
      <c r="P46" s="3">
        <f t="shared" si="5"/>
        <v>0.35680318908639391</v>
      </c>
      <c r="Q46" s="3">
        <f t="shared" si="6"/>
        <v>3.3542838798079524</v>
      </c>
      <c r="R46" s="3">
        <f t="shared" si="7"/>
        <v>10.214285714285714</v>
      </c>
      <c r="S46" s="3">
        <f t="shared" si="8"/>
        <v>1.1500000000000001</v>
      </c>
      <c r="T46" s="3">
        <f t="shared" si="9"/>
        <v>33.530010742981823</v>
      </c>
      <c r="U46" s="3">
        <f t="shared" si="10"/>
        <v>3.1285714285714286</v>
      </c>
    </row>
    <row r="47" spans="1:21" x14ac:dyDescent="0.35">
      <c r="A47" s="2" t="s">
        <v>14</v>
      </c>
      <c r="B47" s="2" t="s">
        <v>15</v>
      </c>
      <c r="C47" s="2" t="s">
        <v>64</v>
      </c>
      <c r="D47" s="3">
        <v>62.88</v>
      </c>
      <c r="E47" s="3">
        <v>16.59</v>
      </c>
      <c r="F47" s="3">
        <v>3.85</v>
      </c>
      <c r="G47" s="3">
        <v>0.86</v>
      </c>
      <c r="H47" s="3">
        <f t="shared" si="11"/>
        <v>29.399800332778707</v>
      </c>
      <c r="I47" s="3">
        <f t="shared" si="12"/>
        <v>8.7798783836798737</v>
      </c>
      <c r="J47" s="3">
        <f t="shared" si="13"/>
        <v>3.1960721868365183</v>
      </c>
      <c r="K47" s="3">
        <f t="shared" si="14"/>
        <v>0.51544009014648806</v>
      </c>
      <c r="L47" s="4">
        <v>46.8</v>
      </c>
      <c r="M47" s="4">
        <v>18.2</v>
      </c>
      <c r="N47" s="4">
        <v>15</v>
      </c>
      <c r="O47" s="4">
        <v>167</v>
      </c>
      <c r="P47" s="3">
        <f t="shared" si="5"/>
        <v>0.36402237561483874</v>
      </c>
      <c r="Q47" s="3">
        <f t="shared" si="6"/>
        <v>3.3485430034460788</v>
      </c>
      <c r="R47" s="3">
        <f t="shared" si="7"/>
        <v>11.133333333333333</v>
      </c>
      <c r="S47" s="3">
        <f t="shared" si="8"/>
        <v>1.2133333333333334</v>
      </c>
      <c r="T47" s="3">
        <f t="shared" si="9"/>
        <v>30.864676056675933</v>
      </c>
      <c r="U47" s="3">
        <f t="shared" si="10"/>
        <v>3.1199999999999997</v>
      </c>
    </row>
    <row r="48" spans="1:21" x14ac:dyDescent="0.35">
      <c r="A48" s="2" t="s">
        <v>14</v>
      </c>
      <c r="B48" s="2" t="s">
        <v>15</v>
      </c>
      <c r="C48" s="2" t="s">
        <v>64</v>
      </c>
      <c r="D48" s="3">
        <v>54.71</v>
      </c>
      <c r="E48" s="3">
        <v>21.88</v>
      </c>
      <c r="F48" s="3">
        <v>6.03</v>
      </c>
      <c r="G48" s="3">
        <v>0.78</v>
      </c>
      <c r="H48" s="3">
        <f t="shared" si="11"/>
        <v>25.579883527454246</v>
      </c>
      <c r="I48" s="3">
        <f t="shared" si="12"/>
        <v>11.579489996076891</v>
      </c>
      <c r="J48" s="3">
        <f t="shared" si="13"/>
        <v>5.0057961783439495</v>
      </c>
      <c r="K48" s="3">
        <f t="shared" si="14"/>
        <v>0.46749217478402405</v>
      </c>
      <c r="L48" s="4">
        <v>37.200000000000003</v>
      </c>
      <c r="M48" s="4">
        <v>22.2</v>
      </c>
      <c r="N48" s="4">
        <v>21</v>
      </c>
      <c r="O48" s="4">
        <v>165</v>
      </c>
      <c r="P48" s="3">
        <f t="shared" si="5"/>
        <v>0.43229850192365155</v>
      </c>
      <c r="Q48" s="3">
        <f t="shared" si="6"/>
        <v>2.2090682349672277</v>
      </c>
      <c r="R48" s="3">
        <f t="shared" si="7"/>
        <v>7.8571428571428568</v>
      </c>
      <c r="S48" s="3">
        <f t="shared" si="8"/>
        <v>1.0571428571428572</v>
      </c>
      <c r="T48" s="3">
        <f t="shared" si="9"/>
        <v>28.332859077819638</v>
      </c>
      <c r="U48" s="3">
        <f t="shared" si="10"/>
        <v>1.7714285714285716</v>
      </c>
    </row>
    <row r="49" spans="1:21" x14ac:dyDescent="0.35">
      <c r="A49" s="2" t="s">
        <v>14</v>
      </c>
      <c r="B49" s="2" t="s">
        <v>15</v>
      </c>
      <c r="C49" s="2" t="s">
        <v>64</v>
      </c>
      <c r="D49" s="3">
        <v>57.99</v>
      </c>
      <c r="E49" s="3">
        <v>20.149999999999999</v>
      </c>
      <c r="F49" s="3">
        <v>5.16</v>
      </c>
      <c r="G49" s="3">
        <v>0.8</v>
      </c>
      <c r="H49" s="3">
        <f t="shared" si="11"/>
        <v>27.113460898502499</v>
      </c>
      <c r="I49" s="3">
        <f t="shared" si="12"/>
        <v>10.663927030207923</v>
      </c>
      <c r="J49" s="3">
        <f t="shared" si="13"/>
        <v>4.2835668789808921</v>
      </c>
      <c r="K49" s="3">
        <f t="shared" si="14"/>
        <v>0.47947915362464005</v>
      </c>
      <c r="L49" s="4">
        <v>34.9</v>
      </c>
      <c r="M49" s="4">
        <v>19.5</v>
      </c>
      <c r="N49" s="4">
        <v>18</v>
      </c>
      <c r="O49" s="4">
        <v>138</v>
      </c>
      <c r="P49" s="3">
        <f t="shared" si="5"/>
        <v>0.40168756470733014</v>
      </c>
      <c r="Q49" s="3">
        <f t="shared" si="6"/>
        <v>2.5425399875390791</v>
      </c>
      <c r="R49" s="3">
        <f t="shared" si="7"/>
        <v>7.666666666666667</v>
      </c>
      <c r="S49" s="3">
        <f t="shared" si="8"/>
        <v>1.0833333333333333</v>
      </c>
      <c r="T49" s="3">
        <f t="shared" si="9"/>
        <v>34.744866204684058</v>
      </c>
      <c r="U49" s="3">
        <f t="shared" si="10"/>
        <v>1.9388888888888889</v>
      </c>
    </row>
    <row r="50" spans="1:21" x14ac:dyDescent="0.35">
      <c r="A50" s="2" t="s">
        <v>14</v>
      </c>
      <c r="B50" s="2" t="s">
        <v>15</v>
      </c>
      <c r="C50" s="2" t="s">
        <v>64</v>
      </c>
      <c r="D50" s="3">
        <v>59.75</v>
      </c>
      <c r="E50" s="3">
        <v>18.920000000000002</v>
      </c>
      <c r="F50" s="3">
        <v>4.87</v>
      </c>
      <c r="G50" s="3">
        <v>0.85</v>
      </c>
      <c r="H50" s="3">
        <f t="shared" si="11"/>
        <v>27.936356073211318</v>
      </c>
      <c r="I50" s="3">
        <f t="shared" si="12"/>
        <v>10.012977638289525</v>
      </c>
      <c r="J50" s="3">
        <f t="shared" si="13"/>
        <v>4.0428237791932062</v>
      </c>
      <c r="K50" s="3">
        <f t="shared" si="14"/>
        <v>0.50944660072617998</v>
      </c>
      <c r="L50" s="4">
        <v>40</v>
      </c>
      <c r="M50" s="4">
        <v>19.3</v>
      </c>
      <c r="N50" s="4">
        <v>17</v>
      </c>
      <c r="O50" s="4">
        <v>127</v>
      </c>
      <c r="P50" s="3">
        <f t="shared" si="5"/>
        <v>0.40375839487881099</v>
      </c>
      <c r="Q50" s="3">
        <f t="shared" si="6"/>
        <v>2.7900148269964147</v>
      </c>
      <c r="R50" s="3">
        <f t="shared" si="7"/>
        <v>7.4705882352941178</v>
      </c>
      <c r="S50" s="3">
        <f t="shared" si="8"/>
        <v>1.1352941176470588</v>
      </c>
      <c r="T50" s="3">
        <f t="shared" si="9"/>
        <v>40.113905568990546</v>
      </c>
      <c r="U50" s="3">
        <f t="shared" si="10"/>
        <v>2.3529411764705883</v>
      </c>
    </row>
    <row r="51" spans="1:21" x14ac:dyDescent="0.35">
      <c r="A51" s="2" t="s">
        <v>14</v>
      </c>
      <c r="B51" s="2" t="s">
        <v>15</v>
      </c>
      <c r="C51" s="2" t="s">
        <v>64</v>
      </c>
      <c r="D51" s="3">
        <v>61.06</v>
      </c>
      <c r="E51" s="3">
        <v>18.010000000000002</v>
      </c>
      <c r="F51" s="3">
        <v>4.5199999999999996</v>
      </c>
      <c r="G51" s="3">
        <v>0.84</v>
      </c>
      <c r="H51" s="3">
        <f t="shared" si="11"/>
        <v>28.548851913477542</v>
      </c>
      <c r="I51" s="3">
        <f t="shared" si="12"/>
        <v>9.5313809336994897</v>
      </c>
      <c r="J51" s="3">
        <f t="shared" si="13"/>
        <v>3.7522717622080677</v>
      </c>
      <c r="K51" s="3">
        <f t="shared" si="14"/>
        <v>0.503453111305872</v>
      </c>
      <c r="L51" s="4">
        <v>40.200000000000003</v>
      </c>
      <c r="M51" s="4">
        <v>17.5</v>
      </c>
      <c r="N51" s="4">
        <v>16</v>
      </c>
      <c r="O51" s="4">
        <v>138</v>
      </c>
      <c r="P51" s="3">
        <f t="shared" si="5"/>
        <v>0.39367556373089674</v>
      </c>
      <c r="Q51" s="3">
        <f t="shared" si="6"/>
        <v>2.9952482344440989</v>
      </c>
      <c r="R51" s="3">
        <f t="shared" si="7"/>
        <v>8.625</v>
      </c>
      <c r="S51" s="3">
        <f t="shared" si="8"/>
        <v>1.09375</v>
      </c>
      <c r="T51" s="3">
        <f t="shared" si="9"/>
        <v>36.482109514918264</v>
      </c>
      <c r="U51" s="3">
        <f t="shared" si="10"/>
        <v>2.5125000000000002</v>
      </c>
    </row>
    <row r="52" spans="1:21" x14ac:dyDescent="0.35">
      <c r="A52" s="2" t="s">
        <v>14</v>
      </c>
      <c r="B52" s="2" t="s">
        <v>15</v>
      </c>
      <c r="C52" s="2" t="s">
        <v>64</v>
      </c>
      <c r="D52" s="3">
        <v>64.260000000000005</v>
      </c>
      <c r="E52" s="3">
        <v>15.92</v>
      </c>
      <c r="F52" s="3">
        <v>3.63</v>
      </c>
      <c r="G52" s="3">
        <v>0.84</v>
      </c>
      <c r="H52" s="3">
        <f t="shared" si="11"/>
        <v>30.045024958402667</v>
      </c>
      <c r="I52" s="3">
        <f t="shared" si="12"/>
        <v>8.425296194586112</v>
      </c>
      <c r="J52" s="3">
        <f t="shared" si="13"/>
        <v>3.0134394904458599</v>
      </c>
      <c r="K52" s="3">
        <f t="shared" si="14"/>
        <v>0.503453111305872</v>
      </c>
      <c r="L52" s="4">
        <v>48.5</v>
      </c>
      <c r="M52" s="4">
        <v>14.7</v>
      </c>
      <c r="N52" s="4">
        <v>14</v>
      </c>
      <c r="O52" s="4">
        <v>151</v>
      </c>
      <c r="P52" s="3">
        <f t="shared" si="5"/>
        <v>0.35766570347784593</v>
      </c>
      <c r="Q52" s="3">
        <f t="shared" si="6"/>
        <v>3.566049698965938</v>
      </c>
      <c r="R52" s="3">
        <f t="shared" si="7"/>
        <v>10.785714285714286</v>
      </c>
      <c r="S52" s="3">
        <f t="shared" si="8"/>
        <v>1.05</v>
      </c>
      <c r="T52" s="3">
        <f t="shared" si="9"/>
        <v>33.341265649395496</v>
      </c>
      <c r="U52" s="3">
        <f t="shared" si="10"/>
        <v>3.4642857142857144</v>
      </c>
    </row>
    <row r="53" spans="1:21" x14ac:dyDescent="0.35">
      <c r="A53" s="2" t="s">
        <v>14</v>
      </c>
      <c r="B53" s="2" t="s">
        <v>15</v>
      </c>
      <c r="C53" s="2" t="s">
        <v>64</v>
      </c>
      <c r="D53" s="3">
        <v>60.11</v>
      </c>
      <c r="E53" s="3">
        <v>18.22</v>
      </c>
      <c r="F53" s="3">
        <v>4.6399999999999997</v>
      </c>
      <c r="G53" s="3">
        <v>0.79</v>
      </c>
      <c r="H53" s="3">
        <f t="shared" si="11"/>
        <v>28.104675540765392</v>
      </c>
      <c r="I53" s="3">
        <f t="shared" si="12"/>
        <v>9.6425186347587282</v>
      </c>
      <c r="J53" s="3">
        <f t="shared" si="13"/>
        <v>3.8518895966029723</v>
      </c>
      <c r="K53" s="3">
        <f t="shared" si="14"/>
        <v>0.47348566420433202</v>
      </c>
      <c r="L53" s="4">
        <v>41.1</v>
      </c>
      <c r="M53" s="4">
        <v>18.399999999999999</v>
      </c>
      <c r="N53" s="4">
        <v>16</v>
      </c>
      <c r="O53" s="4">
        <v>128</v>
      </c>
      <c r="P53" s="3">
        <f t="shared" si="5"/>
        <v>0.39946924061084305</v>
      </c>
      <c r="Q53" s="3">
        <f t="shared" si="6"/>
        <v>2.9146612628214661</v>
      </c>
      <c r="R53" s="3">
        <f t="shared" si="7"/>
        <v>8</v>
      </c>
      <c r="S53" s="3">
        <f t="shared" si="8"/>
        <v>1.1499999999999999</v>
      </c>
      <c r="T53" s="3">
        <f t="shared" si="9"/>
        <v>36.991067515963437</v>
      </c>
      <c r="U53" s="3">
        <f t="shared" si="10"/>
        <v>2.5687500000000001</v>
      </c>
    </row>
    <row r="54" spans="1:21" x14ac:dyDescent="0.35">
      <c r="A54" s="2" t="s">
        <v>14</v>
      </c>
      <c r="B54" s="2" t="s">
        <v>15</v>
      </c>
      <c r="C54" s="2" t="s">
        <v>64</v>
      </c>
      <c r="D54" s="3">
        <v>59.64</v>
      </c>
      <c r="E54" s="3">
        <v>18.34</v>
      </c>
      <c r="F54" s="3">
        <v>4.6399999999999997</v>
      </c>
      <c r="G54" s="3">
        <v>0.81</v>
      </c>
      <c r="H54" s="3">
        <f t="shared" si="11"/>
        <v>27.884925124792016</v>
      </c>
      <c r="I54" s="3">
        <f t="shared" si="12"/>
        <v>9.7060258925068652</v>
      </c>
      <c r="J54" s="3">
        <f t="shared" si="13"/>
        <v>3.8518895966029723</v>
      </c>
      <c r="K54" s="3">
        <f t="shared" si="14"/>
        <v>0.48547264304494803</v>
      </c>
      <c r="L54" s="4">
        <v>54.5</v>
      </c>
      <c r="M54" s="4">
        <v>18.899999999999999</v>
      </c>
      <c r="N54" s="4">
        <v>17</v>
      </c>
      <c r="O54" s="4">
        <v>130</v>
      </c>
      <c r="P54" s="3">
        <f t="shared" si="5"/>
        <v>0.39685548331131737</v>
      </c>
      <c r="Q54" s="3">
        <f t="shared" si="6"/>
        <v>2.8729497977456888</v>
      </c>
      <c r="R54" s="3">
        <f t="shared" si="7"/>
        <v>7.6470588235294121</v>
      </c>
      <c r="S54" s="3">
        <f t="shared" si="8"/>
        <v>1.1117647058823528</v>
      </c>
      <c r="T54" s="3">
        <f t="shared" si="9"/>
        <v>37.344049464996004</v>
      </c>
      <c r="U54" s="3">
        <f t="shared" si="10"/>
        <v>3.2058823529411766</v>
      </c>
    </row>
    <row r="55" spans="1:21" x14ac:dyDescent="0.35">
      <c r="A55" s="2" t="s">
        <v>14</v>
      </c>
      <c r="B55" s="2" t="s">
        <v>15</v>
      </c>
      <c r="C55" s="2" t="s">
        <v>64</v>
      </c>
      <c r="D55" s="3">
        <v>56.24</v>
      </c>
      <c r="E55" s="3">
        <v>21.38</v>
      </c>
      <c r="F55" s="3">
        <v>5.64</v>
      </c>
      <c r="G55" s="3">
        <v>0.7</v>
      </c>
      <c r="H55" s="3">
        <f t="shared" si="11"/>
        <v>26.295241264559071</v>
      </c>
      <c r="I55" s="3">
        <f t="shared" si="12"/>
        <v>11.314876422126323</v>
      </c>
      <c r="J55" s="3">
        <f t="shared" si="13"/>
        <v>4.6820382165605094</v>
      </c>
      <c r="K55" s="3">
        <f t="shared" si="14"/>
        <v>0.41954425942155998</v>
      </c>
      <c r="L55" s="4">
        <v>35.299999999999997</v>
      </c>
      <c r="M55" s="4">
        <v>22</v>
      </c>
      <c r="N55" s="4">
        <v>18</v>
      </c>
      <c r="O55" s="4">
        <v>149</v>
      </c>
      <c r="P55" s="3">
        <f t="shared" si="5"/>
        <v>0.41379490521034323</v>
      </c>
      <c r="Q55" s="3">
        <f t="shared" si="6"/>
        <v>2.3239530228662981</v>
      </c>
      <c r="R55" s="3">
        <f t="shared" si="7"/>
        <v>8.2777777777777786</v>
      </c>
      <c r="S55" s="3">
        <f t="shared" si="8"/>
        <v>1.2222222222222223</v>
      </c>
      <c r="T55" s="3">
        <f t="shared" si="9"/>
        <v>28.157332847084565</v>
      </c>
      <c r="U55" s="3">
        <f t="shared" si="10"/>
        <v>1.961111111111111</v>
      </c>
    </row>
    <row r="56" spans="1:21" x14ac:dyDescent="0.35">
      <c r="A56" s="2" t="s">
        <v>14</v>
      </c>
      <c r="B56" s="2" t="s">
        <v>15</v>
      </c>
      <c r="C56" s="2" t="s">
        <v>64</v>
      </c>
      <c r="D56" s="3">
        <v>57.63</v>
      </c>
      <c r="E56" s="3">
        <v>20.13</v>
      </c>
      <c r="F56" s="3">
        <v>5.05</v>
      </c>
      <c r="G56" s="3">
        <v>0.62</v>
      </c>
      <c r="H56" s="3">
        <f t="shared" si="11"/>
        <v>26.945141430948421</v>
      </c>
      <c r="I56" s="3">
        <f t="shared" si="12"/>
        <v>10.653342487249901</v>
      </c>
      <c r="J56" s="3">
        <f t="shared" si="13"/>
        <v>4.1922505307855626</v>
      </c>
      <c r="K56" s="3">
        <f t="shared" si="14"/>
        <v>0.37159634405909603</v>
      </c>
      <c r="L56" s="4">
        <v>24.6</v>
      </c>
      <c r="M56" s="4">
        <v>19.399999999999999</v>
      </c>
      <c r="N56" s="4">
        <v>17</v>
      </c>
      <c r="O56" s="4">
        <v>122</v>
      </c>
      <c r="P56" s="3">
        <f t="shared" si="5"/>
        <v>0.39351504335873161</v>
      </c>
      <c r="Q56" s="3">
        <f t="shared" si="6"/>
        <v>2.5292664216133875</v>
      </c>
      <c r="R56" s="3">
        <f t="shared" si="7"/>
        <v>7.1764705882352944</v>
      </c>
      <c r="S56" s="3">
        <f t="shared" si="8"/>
        <v>1.1411764705882352</v>
      </c>
      <c r="T56" s="3">
        <f t="shared" si="9"/>
        <v>30.458716726155412</v>
      </c>
      <c r="U56" s="3">
        <f t="shared" si="10"/>
        <v>1.447058823529412</v>
      </c>
    </row>
    <row r="57" spans="1:21" x14ac:dyDescent="0.35">
      <c r="A57" s="2" t="s">
        <v>14</v>
      </c>
      <c r="B57" s="2" t="s">
        <v>15</v>
      </c>
      <c r="C57" s="2" t="s">
        <v>64</v>
      </c>
      <c r="D57" s="3">
        <v>60.46</v>
      </c>
      <c r="E57" s="3">
        <v>18.47</v>
      </c>
      <c r="F57" s="3">
        <v>4.71</v>
      </c>
      <c r="G57" s="3">
        <v>0.72</v>
      </c>
      <c r="H57" s="3">
        <f t="shared" si="11"/>
        <v>28.268319467554079</v>
      </c>
      <c r="I57" s="3">
        <f t="shared" si="12"/>
        <v>9.7748254217340129</v>
      </c>
      <c r="J57" s="3">
        <f t="shared" si="13"/>
        <v>3.91</v>
      </c>
      <c r="K57" s="3">
        <f t="shared" si="14"/>
        <v>0.43153123826217599</v>
      </c>
      <c r="L57" s="4">
        <v>37.299999999999997</v>
      </c>
      <c r="M57" s="4">
        <v>18.600000000000001</v>
      </c>
      <c r="N57" s="4">
        <v>16</v>
      </c>
      <c r="O57" s="4">
        <v>124</v>
      </c>
      <c r="P57" s="3">
        <f t="shared" si="5"/>
        <v>0.40000714399525128</v>
      </c>
      <c r="Q57" s="3">
        <f t="shared" si="6"/>
        <v>2.8919513390694807</v>
      </c>
      <c r="R57" s="3">
        <f t="shared" si="7"/>
        <v>7.75</v>
      </c>
      <c r="S57" s="3">
        <f t="shared" si="8"/>
        <v>1.1625000000000001</v>
      </c>
      <c r="T57" s="3">
        <f t="shared" si="9"/>
        <v>34.800906311465809</v>
      </c>
      <c r="U57" s="3">
        <f t="shared" si="10"/>
        <v>2.3312499999999998</v>
      </c>
    </row>
    <row r="58" spans="1:21" x14ac:dyDescent="0.35">
      <c r="A58" s="2" t="s">
        <v>14</v>
      </c>
      <c r="B58" s="2" t="s">
        <v>15</v>
      </c>
      <c r="C58" s="2" t="s">
        <v>64</v>
      </c>
      <c r="D58" s="3">
        <v>59.2</v>
      </c>
      <c r="E58" s="3">
        <v>19.45</v>
      </c>
      <c r="F58" s="3">
        <v>4.97</v>
      </c>
      <c r="G58" s="3">
        <v>0.67</v>
      </c>
      <c r="H58" s="3">
        <f t="shared" si="11"/>
        <v>27.679201331114811</v>
      </c>
      <c r="I58" s="3">
        <f t="shared" si="12"/>
        <v>10.293468026677127</v>
      </c>
      <c r="J58" s="3">
        <f t="shared" si="13"/>
        <v>4.1258386411889596</v>
      </c>
      <c r="K58" s="3">
        <f t="shared" si="14"/>
        <v>0.40156379116063606</v>
      </c>
      <c r="L58" s="4">
        <v>37.6</v>
      </c>
      <c r="M58" s="4">
        <v>17.399999999999999</v>
      </c>
      <c r="N58" s="4">
        <v>16</v>
      </c>
      <c r="O58" s="4">
        <v>118</v>
      </c>
      <c r="P58" s="3">
        <f t="shared" si="5"/>
        <v>0.40082104792050705</v>
      </c>
      <c r="Q58" s="3">
        <f t="shared" si="6"/>
        <v>2.6890063931203598</v>
      </c>
      <c r="R58" s="3">
        <f t="shared" si="7"/>
        <v>7.375</v>
      </c>
      <c r="S58" s="3">
        <f t="shared" si="8"/>
        <v>1.0874999999999999</v>
      </c>
      <c r="T58" s="3">
        <f t="shared" si="9"/>
        <v>34.030829759375941</v>
      </c>
      <c r="U58" s="3">
        <f t="shared" si="10"/>
        <v>2.35</v>
      </c>
    </row>
    <row r="59" spans="1:21" x14ac:dyDescent="0.35">
      <c r="A59" s="2" t="s">
        <v>14</v>
      </c>
      <c r="B59" s="2" t="s">
        <v>15</v>
      </c>
      <c r="C59" s="2" t="s">
        <v>64</v>
      </c>
      <c r="D59" s="3">
        <v>58.93</v>
      </c>
      <c r="E59" s="3">
        <v>19.010000000000002</v>
      </c>
      <c r="F59" s="3">
        <v>4.8</v>
      </c>
      <c r="G59" s="3">
        <v>0.66</v>
      </c>
      <c r="H59" s="3">
        <f t="shared" si="11"/>
        <v>27.552961730449251</v>
      </c>
      <c r="I59" s="3">
        <f t="shared" si="12"/>
        <v>10.060608081600629</v>
      </c>
      <c r="J59" s="3">
        <f t="shared" si="13"/>
        <v>3.9847133757961783</v>
      </c>
      <c r="K59" s="3">
        <f t="shared" si="14"/>
        <v>0.39557030174032803</v>
      </c>
      <c r="L59" s="4">
        <v>24.8</v>
      </c>
      <c r="M59" s="4">
        <v>17.7</v>
      </c>
      <c r="N59" s="4">
        <v>16</v>
      </c>
      <c r="O59" s="4">
        <v>120</v>
      </c>
      <c r="P59" s="3">
        <f t="shared" si="5"/>
        <v>0.39607082827166606</v>
      </c>
      <c r="Q59" s="3">
        <f t="shared" si="6"/>
        <v>2.7386974531727919</v>
      </c>
      <c r="R59" s="3">
        <f t="shared" si="7"/>
        <v>7.5</v>
      </c>
      <c r="S59" s="3">
        <f t="shared" si="8"/>
        <v>1.10625</v>
      </c>
      <c r="T59" s="3">
        <f t="shared" si="9"/>
        <v>32.964191811694</v>
      </c>
      <c r="U59" s="3">
        <f t="shared" si="10"/>
        <v>1.55</v>
      </c>
    </row>
    <row r="60" spans="1:21" x14ac:dyDescent="0.35">
      <c r="A60" s="2" t="s">
        <v>14</v>
      </c>
      <c r="B60" s="2" t="s">
        <v>15</v>
      </c>
      <c r="C60" s="2" t="s">
        <v>64</v>
      </c>
      <c r="D60" s="3">
        <v>59.31</v>
      </c>
      <c r="E60" s="3">
        <v>18.190000000000001</v>
      </c>
      <c r="F60" s="3">
        <v>4.6399999999999997</v>
      </c>
      <c r="G60" s="3">
        <v>0.67</v>
      </c>
      <c r="H60" s="3">
        <f t="shared" si="11"/>
        <v>27.730632279534113</v>
      </c>
      <c r="I60" s="3">
        <f t="shared" si="12"/>
        <v>9.6266418203216944</v>
      </c>
      <c r="J60" s="3">
        <f t="shared" si="13"/>
        <v>3.8518895966029723</v>
      </c>
      <c r="K60" s="3">
        <f t="shared" si="14"/>
        <v>0.40156379116063606</v>
      </c>
      <c r="L60" s="4">
        <v>34.700000000000003</v>
      </c>
      <c r="M60" s="4">
        <v>16.3</v>
      </c>
      <c r="N60" s="4">
        <v>15</v>
      </c>
      <c r="O60" s="4">
        <v>99</v>
      </c>
      <c r="P60" s="3">
        <f t="shared" si="5"/>
        <v>0.40012806838535242</v>
      </c>
      <c r="Q60" s="3">
        <f t="shared" si="6"/>
        <v>2.880613281050425</v>
      </c>
      <c r="R60" s="3">
        <f t="shared" si="7"/>
        <v>6.6</v>
      </c>
      <c r="S60" s="3">
        <f t="shared" si="8"/>
        <v>1.0866666666666667</v>
      </c>
      <c r="T60" s="3">
        <f t="shared" si="9"/>
        <v>40.561999107134959</v>
      </c>
      <c r="U60" s="3">
        <f t="shared" si="10"/>
        <v>2.3133333333333335</v>
      </c>
    </row>
    <row r="61" spans="1:21" x14ac:dyDescent="0.35">
      <c r="A61" s="2" t="s">
        <v>14</v>
      </c>
      <c r="B61" s="2" t="s">
        <v>15</v>
      </c>
      <c r="C61" s="2" t="s">
        <v>64</v>
      </c>
      <c r="D61" s="3">
        <v>59.03</v>
      </c>
      <c r="E61" s="3">
        <v>19.66</v>
      </c>
      <c r="F61" s="3">
        <v>5</v>
      </c>
      <c r="G61" s="3">
        <v>0.7</v>
      </c>
      <c r="H61" s="3">
        <f t="shared" si="11"/>
        <v>27.599717138103163</v>
      </c>
      <c r="I61" s="3">
        <f t="shared" si="12"/>
        <v>10.404605727736367</v>
      </c>
      <c r="J61" s="3">
        <f t="shared" si="13"/>
        <v>4.150743099787686</v>
      </c>
      <c r="K61" s="3">
        <f t="shared" si="14"/>
        <v>0.41954425942155998</v>
      </c>
      <c r="L61" s="4">
        <v>41.5</v>
      </c>
      <c r="M61" s="4">
        <v>20.100000000000001</v>
      </c>
      <c r="N61" s="4">
        <v>17</v>
      </c>
      <c r="O61" s="4">
        <v>135</v>
      </c>
      <c r="P61" s="3">
        <f t="shared" si="5"/>
        <v>0.39893324248921103</v>
      </c>
      <c r="Q61" s="3">
        <f t="shared" si="6"/>
        <v>2.6526442097203597</v>
      </c>
      <c r="R61" s="3">
        <f t="shared" si="7"/>
        <v>7.9411764705882355</v>
      </c>
      <c r="S61" s="3">
        <f t="shared" si="8"/>
        <v>1.1823529411764706</v>
      </c>
      <c r="T61" s="3">
        <f t="shared" si="9"/>
        <v>31.077352549745186</v>
      </c>
      <c r="U61" s="3">
        <f t="shared" si="10"/>
        <v>2.4411764705882355</v>
      </c>
    </row>
    <row r="62" spans="1:21" x14ac:dyDescent="0.35">
      <c r="A62" s="2" t="s">
        <v>14</v>
      </c>
      <c r="B62" s="2" t="s">
        <v>15</v>
      </c>
      <c r="C62" s="2" t="s">
        <v>64</v>
      </c>
      <c r="D62" s="3">
        <v>60.53</v>
      </c>
      <c r="E62" s="3">
        <v>19.190000000000001</v>
      </c>
      <c r="F62" s="3">
        <v>5.0599999999999996</v>
      </c>
      <c r="G62" s="3">
        <v>0.74</v>
      </c>
      <c r="H62" s="3">
        <f t="shared" si="11"/>
        <v>28.301048252911816</v>
      </c>
      <c r="I62" s="3">
        <f t="shared" si="12"/>
        <v>10.155868968222833</v>
      </c>
      <c r="J62" s="3">
        <f t="shared" si="13"/>
        <v>4.2005520169851378</v>
      </c>
      <c r="K62" s="3">
        <f t="shared" si="14"/>
        <v>0.44351821710279199</v>
      </c>
      <c r="L62" s="4">
        <v>52.2</v>
      </c>
      <c r="M62" s="4">
        <v>20.6</v>
      </c>
      <c r="N62" s="4">
        <v>18</v>
      </c>
      <c r="O62" s="4">
        <v>151</v>
      </c>
      <c r="P62" s="3">
        <f t="shared" si="5"/>
        <v>0.41360833131349356</v>
      </c>
      <c r="Q62" s="3">
        <f t="shared" si="6"/>
        <v>2.7866692984582877</v>
      </c>
      <c r="R62" s="3">
        <f t="shared" si="7"/>
        <v>8.3888888888888893</v>
      </c>
      <c r="S62" s="3">
        <f t="shared" si="8"/>
        <v>1.1444444444444446</v>
      </c>
      <c r="T62" s="3">
        <f t="shared" si="9"/>
        <v>29.372067357800795</v>
      </c>
      <c r="U62" s="3">
        <f t="shared" si="10"/>
        <v>2.9000000000000004</v>
      </c>
    </row>
    <row r="63" spans="1:21" x14ac:dyDescent="0.35">
      <c r="A63" s="2" t="s">
        <v>14</v>
      </c>
      <c r="B63" s="2" t="s">
        <v>15</v>
      </c>
      <c r="C63" s="2" t="s">
        <v>64</v>
      </c>
      <c r="D63" s="3">
        <v>59.31</v>
      </c>
      <c r="E63" s="3">
        <v>18.97</v>
      </c>
      <c r="F63" s="3">
        <v>5.09</v>
      </c>
      <c r="G63" s="3">
        <v>0.73</v>
      </c>
      <c r="H63" s="3">
        <f t="shared" si="11"/>
        <v>27.730632279534113</v>
      </c>
      <c r="I63" s="3">
        <f t="shared" si="12"/>
        <v>10.039438995684581</v>
      </c>
      <c r="J63" s="3">
        <f t="shared" si="13"/>
        <v>4.2254564755838642</v>
      </c>
      <c r="K63" s="3">
        <f t="shared" si="14"/>
        <v>0.43752472768248402</v>
      </c>
      <c r="L63" s="4">
        <v>108.8</v>
      </c>
      <c r="M63" s="4">
        <v>21.2</v>
      </c>
      <c r="N63" s="4">
        <v>18</v>
      </c>
      <c r="O63" s="4">
        <v>135</v>
      </c>
      <c r="P63" s="3">
        <f t="shared" si="5"/>
        <v>0.42088571656246554</v>
      </c>
      <c r="Q63" s="3">
        <f t="shared" si="6"/>
        <v>2.7621695088195697</v>
      </c>
      <c r="R63" s="3">
        <f t="shared" si="7"/>
        <v>7.5</v>
      </c>
      <c r="S63" s="3">
        <f t="shared" si="8"/>
        <v>1.1777777777777778</v>
      </c>
      <c r="T63" s="3">
        <f t="shared" si="9"/>
        <v>32.409239087591409</v>
      </c>
      <c r="U63" s="3">
        <f t="shared" si="10"/>
        <v>6.0444444444444443</v>
      </c>
    </row>
    <row r="64" spans="1:21" x14ac:dyDescent="0.35">
      <c r="A64" s="2" t="s">
        <v>14</v>
      </c>
      <c r="B64" s="2" t="s">
        <v>15</v>
      </c>
      <c r="C64" s="2" t="s">
        <v>64</v>
      </c>
      <c r="D64" s="3">
        <v>58.69</v>
      </c>
      <c r="E64" s="3">
        <v>19.52</v>
      </c>
      <c r="F64" s="3">
        <v>5.56</v>
      </c>
      <c r="G64" s="3">
        <v>0.73</v>
      </c>
      <c r="H64" s="3">
        <f t="shared" si="11"/>
        <v>27.440748752079866</v>
      </c>
      <c r="I64" s="3">
        <f t="shared" si="12"/>
        <v>10.330513927030207</v>
      </c>
      <c r="J64" s="3">
        <f t="shared" si="13"/>
        <v>4.6156263269639064</v>
      </c>
      <c r="K64" s="3">
        <f t="shared" si="14"/>
        <v>0.43752472768248402</v>
      </c>
      <c r="L64" s="4">
        <v>50.6</v>
      </c>
      <c r="M64" s="4">
        <v>24.8</v>
      </c>
      <c r="N64" s="4">
        <v>18</v>
      </c>
      <c r="O64" s="4">
        <v>149</v>
      </c>
      <c r="P64" s="3">
        <f t="shared" si="5"/>
        <v>0.44679542175408465</v>
      </c>
      <c r="Q64" s="3">
        <f t="shared" si="6"/>
        <v>2.6562810859080339</v>
      </c>
      <c r="R64" s="3">
        <f t="shared" si="7"/>
        <v>8.2777777777777786</v>
      </c>
      <c r="S64" s="3">
        <f t="shared" si="8"/>
        <v>1.3777777777777778</v>
      </c>
      <c r="T64" s="3">
        <f t="shared" si="9"/>
        <v>29.36407568338819</v>
      </c>
      <c r="U64" s="3">
        <f t="shared" si="10"/>
        <v>2.8111111111111113</v>
      </c>
    </row>
    <row r="65" spans="1:21" x14ac:dyDescent="0.35">
      <c r="A65" s="2" t="s">
        <v>14</v>
      </c>
      <c r="B65" s="2" t="s">
        <v>15</v>
      </c>
      <c r="C65" s="2" t="s">
        <v>64</v>
      </c>
      <c r="D65" s="3">
        <v>58.54</v>
      </c>
      <c r="E65" s="3">
        <v>18.59</v>
      </c>
      <c r="F65" s="3">
        <v>4.9400000000000004</v>
      </c>
      <c r="G65" s="3">
        <v>0.79</v>
      </c>
      <c r="H65" s="3">
        <f t="shared" si="11"/>
        <v>27.370615640599002</v>
      </c>
      <c r="I65" s="3">
        <f t="shared" si="12"/>
        <v>9.83833267948215</v>
      </c>
      <c r="J65" s="3">
        <f t="shared" si="13"/>
        <v>4.1009341825902341</v>
      </c>
      <c r="K65" s="3">
        <f t="shared" si="14"/>
        <v>0.47348566420433202</v>
      </c>
      <c r="L65" s="4">
        <v>46.1</v>
      </c>
      <c r="M65" s="4">
        <v>18.3</v>
      </c>
      <c r="N65" s="4">
        <v>18</v>
      </c>
      <c r="O65" s="4">
        <v>128</v>
      </c>
      <c r="P65" s="3">
        <f t="shared" si="5"/>
        <v>0.41683223328509061</v>
      </c>
      <c r="Q65" s="3">
        <f t="shared" si="6"/>
        <v>2.7820380274068635</v>
      </c>
      <c r="R65" s="3">
        <f t="shared" si="7"/>
        <v>7.1111111111111107</v>
      </c>
      <c r="S65" s="3">
        <f t="shared" si="8"/>
        <v>1.0166666666666666</v>
      </c>
      <c r="T65" s="3">
        <f t="shared" si="9"/>
        <v>36.991067515963437</v>
      </c>
      <c r="U65" s="3">
        <f t="shared" si="10"/>
        <v>2.5611111111111113</v>
      </c>
    </row>
    <row r="66" spans="1:21" x14ac:dyDescent="0.35">
      <c r="A66" s="2" t="s">
        <v>14</v>
      </c>
      <c r="B66" s="2" t="s">
        <v>15</v>
      </c>
      <c r="C66" s="2" t="s">
        <v>64</v>
      </c>
      <c r="D66" s="3">
        <v>54.47</v>
      </c>
      <c r="E66" s="3">
        <v>20.56</v>
      </c>
      <c r="F66" s="3">
        <v>5.35</v>
      </c>
      <c r="G66" s="3">
        <v>0.69</v>
      </c>
      <c r="H66" s="3">
        <f t="shared" si="11"/>
        <v>25.467670549084861</v>
      </c>
      <c r="I66" s="3">
        <f t="shared" si="12"/>
        <v>10.880910160847391</v>
      </c>
      <c r="J66" s="3">
        <f t="shared" si="13"/>
        <v>4.4412951167728236</v>
      </c>
      <c r="K66" s="3">
        <f t="shared" si="14"/>
        <v>0.41355077000125201</v>
      </c>
      <c r="L66" s="4">
        <v>54.4</v>
      </c>
      <c r="M66" s="4">
        <v>19.399999999999999</v>
      </c>
      <c r="N66" s="4">
        <v>18</v>
      </c>
      <c r="O66" s="4">
        <v>117</v>
      </c>
      <c r="P66" s="3">
        <f t="shared" si="5"/>
        <v>0.40817312624764301</v>
      </c>
      <c r="Q66" s="3">
        <f t="shared" si="6"/>
        <v>2.34058274285958</v>
      </c>
      <c r="R66" s="3">
        <f t="shared" si="7"/>
        <v>6.5</v>
      </c>
      <c r="S66" s="3">
        <f t="shared" si="8"/>
        <v>1.0777777777777777</v>
      </c>
      <c r="T66" s="3">
        <f t="shared" si="9"/>
        <v>35.346219658226666</v>
      </c>
      <c r="U66" s="3">
        <f t="shared" si="10"/>
        <v>3.0222222222222221</v>
      </c>
    </row>
    <row r="67" spans="1:21" x14ac:dyDescent="0.35">
      <c r="A67" s="2" t="s">
        <v>14</v>
      </c>
      <c r="B67" s="2" t="s">
        <v>15</v>
      </c>
      <c r="C67" s="2" t="s">
        <v>64</v>
      </c>
      <c r="D67" s="3">
        <v>55.36</v>
      </c>
      <c r="E67" s="3">
        <v>21.06</v>
      </c>
      <c r="F67" s="3">
        <v>5.67</v>
      </c>
      <c r="G67" s="3">
        <v>0.72</v>
      </c>
      <c r="H67" s="3">
        <f t="shared" si="11"/>
        <v>25.883793677204661</v>
      </c>
      <c r="I67" s="3">
        <f t="shared" si="12"/>
        <v>11.145523734797958</v>
      </c>
      <c r="J67" s="3">
        <f t="shared" si="13"/>
        <v>4.7069426751592358</v>
      </c>
      <c r="K67" s="3">
        <f t="shared" ref="K67:K214" si="15">G67*(47.87/(47.87+32))</f>
        <v>0.43153123826217599</v>
      </c>
      <c r="L67" s="4">
        <v>45.9</v>
      </c>
      <c r="M67" s="4">
        <v>21.1</v>
      </c>
      <c r="N67" s="4">
        <v>19</v>
      </c>
      <c r="O67" s="4">
        <v>129</v>
      </c>
      <c r="P67" s="3">
        <f t="shared" ref="P67:P130" si="16">IF(ISERROR(J67/I67),"-",J67/I67)</f>
        <v>0.42231686793357864</v>
      </c>
      <c r="Q67" s="3">
        <f t="shared" ref="Q67:Q130" si="17">IF(ISERROR(H67/I67),"-",H67/I67)</f>
        <v>2.3223488005675019</v>
      </c>
      <c r="R67" s="3">
        <f t="shared" ref="R67:R130" si="18">IF(ISERROR(O67/N67),"-",O67/N67)</f>
        <v>6.7894736842105265</v>
      </c>
      <c r="S67" s="3">
        <f t="shared" ref="S67:S130" si="19">IF(ISERROR(M67/N67),"-",M67/N67)</f>
        <v>1.1105263157894738</v>
      </c>
      <c r="T67" s="3">
        <f t="shared" ref="T67:T130" si="20">IF(ISERROR((K67/O67)*10000),"-",(K67/O67)*10000)</f>
        <v>33.452033973812092</v>
      </c>
      <c r="U67" s="3">
        <f t="shared" ref="U67:U130" si="21">IF(ISERROR(L67/N67),"-",L67/N67)</f>
        <v>2.4157894736842103</v>
      </c>
    </row>
    <row r="68" spans="1:21" x14ac:dyDescent="0.35">
      <c r="A68" s="2" t="s">
        <v>14</v>
      </c>
      <c r="B68" s="2" t="s">
        <v>15</v>
      </c>
      <c r="C68" s="2" t="s">
        <v>64</v>
      </c>
      <c r="D68" s="3">
        <v>51.83</v>
      </c>
      <c r="E68" s="3">
        <v>23.25</v>
      </c>
      <c r="F68" s="3">
        <v>6.46</v>
      </c>
      <c r="G68" s="3">
        <v>0.98</v>
      </c>
      <c r="H68" s="3">
        <f t="shared" si="11"/>
        <v>24.233327787021633</v>
      </c>
      <c r="I68" s="3">
        <f t="shared" si="12"/>
        <v>12.304531188701452</v>
      </c>
      <c r="J68" s="3">
        <f t="shared" si="13"/>
        <v>5.3627600849256902</v>
      </c>
      <c r="K68" s="3">
        <f t="shared" si="15"/>
        <v>0.58736196319018397</v>
      </c>
      <c r="L68" s="4">
        <v>53.3</v>
      </c>
      <c r="M68" s="4">
        <v>26.3</v>
      </c>
      <c r="N68" s="4">
        <v>23</v>
      </c>
      <c r="O68" s="4">
        <v>171</v>
      </c>
      <c r="P68" s="3">
        <f t="shared" si="16"/>
        <v>0.43583619746927105</v>
      </c>
      <c r="Q68" s="3">
        <f t="shared" si="17"/>
        <v>1.9694637215657362</v>
      </c>
      <c r="R68" s="3">
        <f t="shared" si="18"/>
        <v>7.4347826086956523</v>
      </c>
      <c r="S68" s="3">
        <f t="shared" si="19"/>
        <v>1.1434782608695653</v>
      </c>
      <c r="T68" s="3">
        <f t="shared" si="20"/>
        <v>34.348652818139414</v>
      </c>
      <c r="U68" s="3">
        <f t="shared" si="21"/>
        <v>2.3173913043478258</v>
      </c>
    </row>
    <row r="69" spans="1:21" x14ac:dyDescent="0.35">
      <c r="A69" s="2" t="s">
        <v>14</v>
      </c>
      <c r="B69" s="2" t="s">
        <v>15</v>
      </c>
      <c r="C69" s="2" t="s">
        <v>64</v>
      </c>
      <c r="D69" s="3">
        <v>56.28</v>
      </c>
      <c r="E69" s="3">
        <v>20.94</v>
      </c>
      <c r="F69" s="3">
        <v>5.37</v>
      </c>
      <c r="G69" s="3">
        <v>1.17</v>
      </c>
      <c r="H69" s="3">
        <f t="shared" si="11"/>
        <v>26.313943427620636</v>
      </c>
      <c r="I69" s="3">
        <f t="shared" si="12"/>
        <v>11.082016477049823</v>
      </c>
      <c r="J69" s="3">
        <f t="shared" si="13"/>
        <v>4.4578980891719748</v>
      </c>
      <c r="K69" s="3">
        <f t="shared" si="15"/>
        <v>0.70123826217603602</v>
      </c>
      <c r="L69" s="4">
        <v>60.7</v>
      </c>
      <c r="M69" s="4">
        <v>25.6</v>
      </c>
      <c r="N69" s="4">
        <v>22</v>
      </c>
      <c r="O69" s="4">
        <v>221</v>
      </c>
      <c r="P69" s="3">
        <f t="shared" si="16"/>
        <v>0.40226416360271694</v>
      </c>
      <c r="Q69" s="3">
        <f t="shared" si="17"/>
        <v>2.3744725052624855</v>
      </c>
      <c r="R69" s="3">
        <f t="shared" si="18"/>
        <v>10.045454545454545</v>
      </c>
      <c r="S69" s="3">
        <f t="shared" si="19"/>
        <v>1.1636363636363638</v>
      </c>
      <c r="T69" s="3">
        <f t="shared" si="20"/>
        <v>31.730238107512942</v>
      </c>
      <c r="U69" s="3">
        <f t="shared" si="21"/>
        <v>2.7590909090909093</v>
      </c>
    </row>
    <row r="70" spans="1:21" x14ac:dyDescent="0.35">
      <c r="A70" s="2" t="s">
        <v>14</v>
      </c>
      <c r="B70" s="2" t="s">
        <v>15</v>
      </c>
      <c r="C70" s="2" t="s">
        <v>64</v>
      </c>
      <c r="D70" s="3">
        <v>48.25</v>
      </c>
      <c r="E70" s="3">
        <v>25.12</v>
      </c>
      <c r="F70" s="3">
        <v>7.09</v>
      </c>
      <c r="G70" s="3">
        <v>1.1499999999999999</v>
      </c>
      <c r="H70" s="3">
        <f t="shared" si="11"/>
        <v>22.559484193011649</v>
      </c>
      <c r="I70" s="3">
        <f t="shared" si="12"/>
        <v>13.294185955276578</v>
      </c>
      <c r="J70" s="3">
        <f t="shared" si="13"/>
        <v>5.8857537154989386</v>
      </c>
      <c r="K70" s="3">
        <f t="shared" si="15"/>
        <v>0.68925128333541996</v>
      </c>
      <c r="L70" s="4">
        <v>57.2</v>
      </c>
      <c r="M70" s="4">
        <v>26.2</v>
      </c>
      <c r="N70" s="4">
        <v>24</v>
      </c>
      <c r="O70" s="4">
        <v>196</v>
      </c>
      <c r="P70" s="3">
        <f t="shared" si="16"/>
        <v>0.44273141170880281</v>
      </c>
      <c r="Q70" s="3">
        <f t="shared" si="17"/>
        <v>1.696943631517174</v>
      </c>
      <c r="R70" s="3">
        <f t="shared" si="18"/>
        <v>8.1666666666666661</v>
      </c>
      <c r="S70" s="3">
        <f t="shared" si="19"/>
        <v>1.0916666666666666</v>
      </c>
      <c r="T70" s="3">
        <f t="shared" si="20"/>
        <v>35.165881802827549</v>
      </c>
      <c r="U70" s="3">
        <f t="shared" si="21"/>
        <v>2.3833333333333333</v>
      </c>
    </row>
    <row r="71" spans="1:21" x14ac:dyDescent="0.35">
      <c r="A71" s="2" t="s">
        <v>14</v>
      </c>
      <c r="B71" s="2" t="s">
        <v>15</v>
      </c>
      <c r="C71" s="2" t="s">
        <v>64</v>
      </c>
      <c r="D71" s="3">
        <v>47.51</v>
      </c>
      <c r="E71" s="3">
        <v>25.87</v>
      </c>
      <c r="F71" s="3">
        <v>7.11</v>
      </c>
      <c r="G71" s="3">
        <v>1.61</v>
      </c>
      <c r="H71" s="3">
        <f t="shared" si="11"/>
        <v>22.213494176372713</v>
      </c>
      <c r="I71" s="3">
        <f t="shared" si="12"/>
        <v>13.691106316202433</v>
      </c>
      <c r="J71" s="3">
        <f t="shared" si="13"/>
        <v>5.9023566878980898</v>
      </c>
      <c r="K71" s="3">
        <f t="shared" si="15"/>
        <v>0.96495179666958808</v>
      </c>
      <c r="L71" s="4">
        <v>61.7</v>
      </c>
      <c r="M71" s="4">
        <v>36.6</v>
      </c>
      <c r="N71" s="4">
        <v>32</v>
      </c>
      <c r="O71" s="4">
        <v>304</v>
      </c>
      <c r="P71" s="3">
        <f t="shared" si="16"/>
        <v>0.43110881995803935</v>
      </c>
      <c r="Q71" s="3">
        <f t="shared" si="17"/>
        <v>1.6224762019475849</v>
      </c>
      <c r="R71" s="3">
        <f t="shared" si="18"/>
        <v>9.5</v>
      </c>
      <c r="S71" s="3">
        <f t="shared" si="19"/>
        <v>1.14375</v>
      </c>
      <c r="T71" s="3">
        <f t="shared" si="20"/>
        <v>31.741835416762765</v>
      </c>
      <c r="U71" s="3">
        <f t="shared" si="21"/>
        <v>1.9281250000000001</v>
      </c>
    </row>
    <row r="72" spans="1:21" x14ac:dyDescent="0.35">
      <c r="A72" s="2" t="s">
        <v>14</v>
      </c>
      <c r="B72" s="2" t="s">
        <v>15</v>
      </c>
      <c r="C72" s="2" t="s">
        <v>64</v>
      </c>
      <c r="D72" s="3">
        <v>49.13</v>
      </c>
      <c r="E72" s="3">
        <v>24.27</v>
      </c>
      <c r="F72" s="3">
        <v>6.7</v>
      </c>
      <c r="G72" s="3">
        <v>1.17</v>
      </c>
      <c r="H72" s="3">
        <f t="shared" si="11"/>
        <v>22.970931780366058</v>
      </c>
      <c r="I72" s="3">
        <f t="shared" si="12"/>
        <v>12.84434287956061</v>
      </c>
      <c r="J72" s="3">
        <f t="shared" si="13"/>
        <v>5.5619957537154994</v>
      </c>
      <c r="K72" s="3">
        <f t="shared" si="15"/>
        <v>0.70123826217603602</v>
      </c>
      <c r="L72" s="4">
        <v>67.2</v>
      </c>
      <c r="M72" s="4">
        <v>30.6</v>
      </c>
      <c r="N72" s="4">
        <v>25</v>
      </c>
      <c r="O72" s="4">
        <v>204</v>
      </c>
      <c r="P72" s="3">
        <f t="shared" si="16"/>
        <v>0.43303077517234334</v>
      </c>
      <c r="Q72" s="3">
        <f t="shared" si="17"/>
        <v>1.7884084842456236</v>
      </c>
      <c r="R72" s="3">
        <f t="shared" si="18"/>
        <v>8.16</v>
      </c>
      <c r="S72" s="3">
        <f t="shared" si="19"/>
        <v>1.224</v>
      </c>
      <c r="T72" s="3">
        <f t="shared" si="20"/>
        <v>34.374424616472353</v>
      </c>
      <c r="U72" s="3">
        <f t="shared" si="21"/>
        <v>2.6880000000000002</v>
      </c>
    </row>
    <row r="73" spans="1:21" x14ac:dyDescent="0.35">
      <c r="A73" s="2" t="s">
        <v>14</v>
      </c>
      <c r="B73" s="2" t="s">
        <v>15</v>
      </c>
      <c r="C73" s="2" t="s">
        <v>64</v>
      </c>
      <c r="D73" s="3">
        <v>64.91</v>
      </c>
      <c r="E73" s="3">
        <v>16.170000000000002</v>
      </c>
      <c r="F73" s="3">
        <v>2.64</v>
      </c>
      <c r="G73" s="3">
        <v>0.74</v>
      </c>
      <c r="H73" s="3">
        <f t="shared" si="11"/>
        <v>30.348935108153078</v>
      </c>
      <c r="I73" s="3">
        <f t="shared" si="12"/>
        <v>8.5576029815613968</v>
      </c>
      <c r="J73" s="3">
        <f t="shared" si="13"/>
        <v>2.1915923566878983</v>
      </c>
      <c r="K73" s="3">
        <f t="shared" si="15"/>
        <v>0.44351821710279199</v>
      </c>
      <c r="L73" s="4">
        <v>54.6</v>
      </c>
      <c r="M73" s="4">
        <v>16.399999999999999</v>
      </c>
      <c r="N73" s="4">
        <v>12</v>
      </c>
      <c r="O73" s="4">
        <v>197</v>
      </c>
      <c r="P73" s="3">
        <f t="shared" si="16"/>
        <v>0.25609885868858412</v>
      </c>
      <c r="Q73" s="3">
        <f t="shared" si="17"/>
        <v>3.546429435151909</v>
      </c>
      <c r="R73" s="3">
        <f t="shared" si="18"/>
        <v>16.416666666666668</v>
      </c>
      <c r="S73" s="3">
        <f t="shared" si="19"/>
        <v>1.3666666666666665</v>
      </c>
      <c r="T73" s="3">
        <f t="shared" si="20"/>
        <v>22.513615081359998</v>
      </c>
      <c r="U73" s="3">
        <f t="shared" si="21"/>
        <v>4.55</v>
      </c>
    </row>
    <row r="74" spans="1:21" x14ac:dyDescent="0.35">
      <c r="A74" s="2" t="s">
        <v>14</v>
      </c>
      <c r="B74" s="2" t="s">
        <v>15</v>
      </c>
      <c r="C74" s="2" t="s">
        <v>64</v>
      </c>
      <c r="D74" s="3">
        <v>61.61</v>
      </c>
      <c r="E74" s="3">
        <v>16.559999999999999</v>
      </c>
      <c r="F74" s="3">
        <v>2.97</v>
      </c>
      <c r="G74" s="3">
        <v>1.1399999999999999</v>
      </c>
      <c r="H74" s="3">
        <f t="shared" si="11"/>
        <v>28.806006655574045</v>
      </c>
      <c r="I74" s="3">
        <f t="shared" si="12"/>
        <v>8.7640015692428399</v>
      </c>
      <c r="J74" s="3">
        <f t="shared" si="13"/>
        <v>2.4655414012738857</v>
      </c>
      <c r="K74" s="3">
        <f t="shared" si="15"/>
        <v>0.68325779391511199</v>
      </c>
      <c r="L74" s="4">
        <v>45.1</v>
      </c>
      <c r="M74" s="4">
        <v>24.3</v>
      </c>
      <c r="N74" s="4">
        <v>18</v>
      </c>
      <c r="O74" s="4">
        <v>291</v>
      </c>
      <c r="P74" s="3">
        <f t="shared" si="16"/>
        <v>0.28132598811103299</v>
      </c>
      <c r="Q74" s="3">
        <f t="shared" si="17"/>
        <v>3.2868554880989964</v>
      </c>
      <c r="R74" s="3">
        <f t="shared" si="18"/>
        <v>16.166666666666668</v>
      </c>
      <c r="S74" s="3">
        <f t="shared" si="19"/>
        <v>1.35</v>
      </c>
      <c r="T74" s="3">
        <f t="shared" si="20"/>
        <v>23.479649275433399</v>
      </c>
      <c r="U74" s="3">
        <f t="shared" si="21"/>
        <v>2.5055555555555555</v>
      </c>
    </row>
    <row r="75" spans="1:21" x14ac:dyDescent="0.35">
      <c r="A75" s="2" t="s">
        <v>14</v>
      </c>
      <c r="B75" s="2" t="s">
        <v>15</v>
      </c>
      <c r="C75" s="2" t="s">
        <v>64</v>
      </c>
      <c r="D75" s="3">
        <v>50.7</v>
      </c>
      <c r="E75" s="3">
        <v>22.15</v>
      </c>
      <c r="F75" s="3">
        <v>5.52</v>
      </c>
      <c r="G75" s="3">
        <v>1.98</v>
      </c>
      <c r="H75" s="3">
        <f t="shared" si="11"/>
        <v>23.704991680532448</v>
      </c>
      <c r="I75" s="3">
        <f t="shared" si="12"/>
        <v>11.722381326010199</v>
      </c>
      <c r="J75" s="3">
        <f t="shared" si="13"/>
        <v>4.5824203821656049</v>
      </c>
      <c r="K75" s="3">
        <f t="shared" si="15"/>
        <v>1.1867109052209841</v>
      </c>
      <c r="L75" s="4">
        <v>87</v>
      </c>
      <c r="M75" s="4">
        <v>45.4</v>
      </c>
      <c r="N75" s="4">
        <v>30</v>
      </c>
      <c r="O75" s="4">
        <v>433</v>
      </c>
      <c r="P75" s="3">
        <f t="shared" si="16"/>
        <v>0.39091207278830831</v>
      </c>
      <c r="Q75" s="3">
        <f t="shared" si="17"/>
        <v>2.0221993314561986</v>
      </c>
      <c r="R75" s="3">
        <f t="shared" si="18"/>
        <v>14.433333333333334</v>
      </c>
      <c r="S75" s="3">
        <f t="shared" si="19"/>
        <v>1.5133333333333332</v>
      </c>
      <c r="T75" s="3">
        <f t="shared" si="20"/>
        <v>27.406718365380694</v>
      </c>
      <c r="U75" s="3">
        <f t="shared" si="21"/>
        <v>2.9</v>
      </c>
    </row>
    <row r="76" spans="1:21" x14ac:dyDescent="0.35">
      <c r="A76" s="2" t="s">
        <v>14</v>
      </c>
      <c r="B76" s="2" t="s">
        <v>15</v>
      </c>
      <c r="C76" s="2" t="s">
        <v>64</v>
      </c>
      <c r="D76" s="3">
        <v>53.12</v>
      </c>
      <c r="E76" s="3">
        <v>22.14</v>
      </c>
      <c r="F76" s="3">
        <v>5.29</v>
      </c>
      <c r="G76" s="3">
        <v>1.23</v>
      </c>
      <c r="H76" s="3">
        <f t="shared" si="11"/>
        <v>24.836472545757072</v>
      </c>
      <c r="I76" s="3">
        <f t="shared" si="12"/>
        <v>11.717089054531188</v>
      </c>
      <c r="J76" s="3">
        <f t="shared" si="13"/>
        <v>4.3914861995753718</v>
      </c>
      <c r="K76" s="3">
        <f t="shared" si="15"/>
        <v>0.73719919869788397</v>
      </c>
      <c r="L76" s="4">
        <v>65.5</v>
      </c>
      <c r="M76" s="4">
        <v>26.8</v>
      </c>
      <c r="N76" s="4">
        <v>24</v>
      </c>
      <c r="O76" s="4">
        <v>228</v>
      </c>
      <c r="P76" s="3">
        <f t="shared" si="16"/>
        <v>0.37479327665237067</v>
      </c>
      <c r="Q76" s="3">
        <f t="shared" si="17"/>
        <v>2.1196794212426342</v>
      </c>
      <c r="R76" s="3">
        <f t="shared" si="18"/>
        <v>9.5</v>
      </c>
      <c r="S76" s="3">
        <f t="shared" si="19"/>
        <v>1.1166666666666667</v>
      </c>
      <c r="T76" s="3">
        <f t="shared" si="20"/>
        <v>32.333298188503683</v>
      </c>
      <c r="U76" s="3">
        <f t="shared" si="21"/>
        <v>2.7291666666666665</v>
      </c>
    </row>
    <row r="77" spans="1:21" x14ac:dyDescent="0.35">
      <c r="A77" s="2" t="s">
        <v>14</v>
      </c>
      <c r="B77" s="2" t="s">
        <v>15</v>
      </c>
      <c r="C77" s="2" t="s">
        <v>64</v>
      </c>
      <c r="D77" s="3">
        <v>54.5</v>
      </c>
      <c r="E77" s="3">
        <v>21.67</v>
      </c>
      <c r="F77" s="3">
        <v>5.42</v>
      </c>
      <c r="G77" s="3">
        <v>1.1000000000000001</v>
      </c>
      <c r="H77" s="3">
        <f t="shared" si="11"/>
        <v>25.481697171381033</v>
      </c>
      <c r="I77" s="3">
        <f t="shared" si="12"/>
        <v>11.468352295017654</v>
      </c>
      <c r="J77" s="3">
        <f t="shared" si="13"/>
        <v>4.4994055201698515</v>
      </c>
      <c r="K77" s="3">
        <f t="shared" si="15"/>
        <v>0.65928383623388009</v>
      </c>
      <c r="L77" s="4">
        <v>68.099999999999994</v>
      </c>
      <c r="M77" s="4">
        <v>23</v>
      </c>
      <c r="N77" s="4">
        <v>22</v>
      </c>
      <c r="O77" s="4">
        <v>208</v>
      </c>
      <c r="P77" s="3">
        <f t="shared" si="16"/>
        <v>0.39233234246950949</v>
      </c>
      <c r="Q77" s="3">
        <f t="shared" si="17"/>
        <v>2.2219144054766593</v>
      </c>
      <c r="R77" s="3">
        <f t="shared" si="18"/>
        <v>9.454545454545455</v>
      </c>
      <c r="S77" s="3">
        <f t="shared" si="19"/>
        <v>1.0454545454545454</v>
      </c>
      <c r="T77" s="3">
        <f t="shared" si="20"/>
        <v>31.696338280475008</v>
      </c>
      <c r="U77" s="3">
        <f t="shared" si="21"/>
        <v>3.0954545454545452</v>
      </c>
    </row>
    <row r="78" spans="1:21" x14ac:dyDescent="0.35">
      <c r="A78" s="2" t="s">
        <v>14</v>
      </c>
      <c r="B78" s="2" t="s">
        <v>15</v>
      </c>
      <c r="C78" s="2" t="s">
        <v>64</v>
      </c>
      <c r="D78" s="3">
        <v>50.99</v>
      </c>
      <c r="E78" s="3">
        <v>22.64</v>
      </c>
      <c r="F78" s="3">
        <v>5.72</v>
      </c>
      <c r="G78" s="3">
        <v>1.42</v>
      </c>
      <c r="H78" s="3">
        <f t="shared" si="11"/>
        <v>23.840582362728789</v>
      </c>
      <c r="I78" s="3">
        <f t="shared" si="12"/>
        <v>11.981702628481758</v>
      </c>
      <c r="J78" s="3">
        <f t="shared" si="13"/>
        <v>4.7484501061571125</v>
      </c>
      <c r="K78" s="3">
        <f t="shared" si="15"/>
        <v>0.85107549768373603</v>
      </c>
      <c r="L78" s="4">
        <v>70.8</v>
      </c>
      <c r="M78" s="4">
        <v>29</v>
      </c>
      <c r="N78" s="4">
        <v>28</v>
      </c>
      <c r="O78" s="4">
        <v>273</v>
      </c>
      <c r="P78" s="3">
        <f t="shared" si="16"/>
        <v>0.39630845910576606</v>
      </c>
      <c r="Q78" s="3">
        <f t="shared" si="17"/>
        <v>1.9897491284800572</v>
      </c>
      <c r="R78" s="3">
        <f t="shared" si="18"/>
        <v>9.75</v>
      </c>
      <c r="S78" s="3">
        <f t="shared" si="19"/>
        <v>1.0357142857142858</v>
      </c>
      <c r="T78" s="3">
        <f t="shared" si="20"/>
        <v>31.174926655081904</v>
      </c>
      <c r="U78" s="3">
        <f t="shared" si="21"/>
        <v>2.5285714285714285</v>
      </c>
    </row>
    <row r="79" spans="1:21" x14ac:dyDescent="0.35">
      <c r="A79" s="2" t="s">
        <v>14</v>
      </c>
      <c r="B79" s="2" t="s">
        <v>15</v>
      </c>
      <c r="C79" s="2" t="s">
        <v>64</v>
      </c>
      <c r="D79" s="3">
        <v>51.66</v>
      </c>
      <c r="E79" s="3">
        <v>23.33</v>
      </c>
      <c r="F79" s="3">
        <v>6.26</v>
      </c>
      <c r="G79" s="3">
        <v>1.18</v>
      </c>
      <c r="H79" s="3">
        <f t="shared" si="11"/>
        <v>24.153843594009984</v>
      </c>
      <c r="I79" s="3">
        <f t="shared" si="12"/>
        <v>12.346869360533541</v>
      </c>
      <c r="J79" s="3">
        <f t="shared" si="13"/>
        <v>5.1967303609341826</v>
      </c>
      <c r="K79" s="3">
        <f t="shared" si="15"/>
        <v>0.70723175159634399</v>
      </c>
      <c r="L79" s="4">
        <v>68.400000000000006</v>
      </c>
      <c r="M79" s="4">
        <v>27.6</v>
      </c>
      <c r="N79" s="4">
        <v>22</v>
      </c>
      <c r="O79" s="4">
        <v>199</v>
      </c>
      <c r="P79" s="3">
        <f t="shared" si="16"/>
        <v>0.42089457733677826</v>
      </c>
      <c r="Q79" s="3">
        <f t="shared" si="17"/>
        <v>1.95627271081503</v>
      </c>
      <c r="R79" s="3">
        <f t="shared" si="18"/>
        <v>9.045454545454545</v>
      </c>
      <c r="S79" s="3">
        <f t="shared" si="19"/>
        <v>1.2545454545454546</v>
      </c>
      <c r="T79" s="3">
        <f t="shared" si="20"/>
        <v>35.539283999816284</v>
      </c>
      <c r="U79" s="3">
        <f t="shared" si="21"/>
        <v>3.1090909090909093</v>
      </c>
    </row>
    <row r="80" spans="1:21" x14ac:dyDescent="0.35">
      <c r="A80" s="2" t="s">
        <v>14</v>
      </c>
      <c r="B80" s="2" t="s">
        <v>15</v>
      </c>
      <c r="C80" s="2" t="s">
        <v>64</v>
      </c>
      <c r="D80" s="3">
        <v>50.38</v>
      </c>
      <c r="E80" s="3">
        <v>24.3</v>
      </c>
      <c r="F80" s="3">
        <v>6.72</v>
      </c>
      <c r="G80" s="3">
        <v>1.19</v>
      </c>
      <c r="H80" s="3">
        <f t="shared" si="11"/>
        <v>23.555374376039936</v>
      </c>
      <c r="I80" s="3">
        <f t="shared" si="12"/>
        <v>12.860219693997646</v>
      </c>
      <c r="J80" s="3">
        <f t="shared" si="13"/>
        <v>5.5785987261146497</v>
      </c>
      <c r="K80" s="3">
        <f t="shared" si="15"/>
        <v>0.71322524101665197</v>
      </c>
      <c r="L80" s="4">
        <v>64.7</v>
      </c>
      <c r="M80" s="4">
        <v>28.1</v>
      </c>
      <c r="N80" s="4">
        <v>25</v>
      </c>
      <c r="O80" s="4">
        <v>186</v>
      </c>
      <c r="P80" s="3">
        <f t="shared" si="16"/>
        <v>0.43378720261819431</v>
      </c>
      <c r="Q80" s="3">
        <f t="shared" si="17"/>
        <v>1.8316463432606929</v>
      </c>
      <c r="R80" s="3">
        <f t="shared" si="18"/>
        <v>7.44</v>
      </c>
      <c r="S80" s="3">
        <f t="shared" si="19"/>
        <v>1.1240000000000001</v>
      </c>
      <c r="T80" s="3">
        <f t="shared" si="20"/>
        <v>38.345443065411395</v>
      </c>
      <c r="U80" s="3">
        <f t="shared" si="21"/>
        <v>2.5880000000000001</v>
      </c>
    </row>
    <row r="81" spans="1:21" x14ac:dyDescent="0.35">
      <c r="A81" s="2" t="s">
        <v>14</v>
      </c>
      <c r="B81" s="2" t="s">
        <v>15</v>
      </c>
      <c r="C81" s="2" t="s">
        <v>64</v>
      </c>
      <c r="D81" s="3">
        <v>60.99</v>
      </c>
      <c r="E81" s="3">
        <v>15.64</v>
      </c>
      <c r="F81" s="3">
        <v>2.9</v>
      </c>
      <c r="G81" s="3">
        <v>0.81</v>
      </c>
      <c r="H81" s="3">
        <f t="shared" si="11"/>
        <v>28.516123128119801</v>
      </c>
      <c r="I81" s="3">
        <f t="shared" si="12"/>
        <v>8.2771125931737934</v>
      </c>
      <c r="J81" s="3">
        <f t="shared" si="13"/>
        <v>2.4074309978768578</v>
      </c>
      <c r="K81" s="3">
        <f t="shared" si="15"/>
        <v>0.48547264304494803</v>
      </c>
      <c r="L81" s="4">
        <v>54.3</v>
      </c>
      <c r="M81" s="4">
        <v>21.2</v>
      </c>
      <c r="N81" s="4">
        <v>15</v>
      </c>
      <c r="O81" s="4">
        <v>236</v>
      </c>
      <c r="P81" s="3">
        <f t="shared" si="16"/>
        <v>0.29085396275293962</v>
      </c>
      <c r="Q81" s="3">
        <f t="shared" si="17"/>
        <v>3.4451776277197554</v>
      </c>
      <c r="R81" s="3">
        <f t="shared" si="18"/>
        <v>15.733333333333333</v>
      </c>
      <c r="S81" s="3">
        <f t="shared" si="19"/>
        <v>1.4133333333333333</v>
      </c>
      <c r="T81" s="3">
        <f t="shared" si="20"/>
        <v>20.570874705294408</v>
      </c>
      <c r="U81" s="3">
        <f t="shared" si="21"/>
        <v>3.6199999999999997</v>
      </c>
    </row>
    <row r="82" spans="1:21" x14ac:dyDescent="0.35">
      <c r="A82" s="2" t="s">
        <v>14</v>
      </c>
      <c r="B82" s="2" t="s">
        <v>15</v>
      </c>
      <c r="C82" s="2" t="s">
        <v>64</v>
      </c>
      <c r="D82" s="3">
        <v>56.31</v>
      </c>
      <c r="E82" s="3">
        <v>20.62</v>
      </c>
      <c r="F82" s="3">
        <v>5.18</v>
      </c>
      <c r="G82" s="3">
        <v>0.86</v>
      </c>
      <c r="H82" s="3">
        <f t="shared" si="11"/>
        <v>26.327970049916807</v>
      </c>
      <c r="I82" s="3">
        <f t="shared" si="12"/>
        <v>10.91266378972146</v>
      </c>
      <c r="J82" s="3">
        <f t="shared" si="13"/>
        <v>4.3001698513800424</v>
      </c>
      <c r="K82" s="3">
        <f t="shared" si="15"/>
        <v>0.51544009014648806</v>
      </c>
      <c r="L82" s="4">
        <v>51</v>
      </c>
      <c r="M82" s="4">
        <v>22.4</v>
      </c>
      <c r="N82" s="4">
        <v>19</v>
      </c>
      <c r="O82" s="4">
        <v>133</v>
      </c>
      <c r="P82" s="3">
        <f t="shared" si="16"/>
        <v>0.39405317842105003</v>
      </c>
      <c r="Q82" s="3">
        <f t="shared" si="17"/>
        <v>2.4126070918371814</v>
      </c>
      <c r="R82" s="3">
        <f t="shared" si="18"/>
        <v>7</v>
      </c>
      <c r="S82" s="3">
        <f t="shared" si="19"/>
        <v>1.1789473684210525</v>
      </c>
      <c r="T82" s="3">
        <f t="shared" si="20"/>
        <v>38.754893995976545</v>
      </c>
      <c r="U82" s="3">
        <f t="shared" si="21"/>
        <v>2.6842105263157894</v>
      </c>
    </row>
    <row r="83" spans="1:21" x14ac:dyDescent="0.35">
      <c r="A83" s="2" t="s">
        <v>14</v>
      </c>
      <c r="B83" s="2" t="s">
        <v>15</v>
      </c>
      <c r="C83" s="2" t="s">
        <v>64</v>
      </c>
      <c r="D83" s="3">
        <v>58.6</v>
      </c>
      <c r="E83" s="3">
        <v>19.25</v>
      </c>
      <c r="F83" s="3">
        <v>4.7</v>
      </c>
      <c r="G83" s="3">
        <v>0.91</v>
      </c>
      <c r="H83" s="3">
        <f t="shared" si="11"/>
        <v>27.398668885191348</v>
      </c>
      <c r="I83" s="3">
        <f t="shared" si="12"/>
        <v>10.187622597096901</v>
      </c>
      <c r="J83" s="3">
        <f t="shared" si="13"/>
        <v>3.901698513800425</v>
      </c>
      <c r="K83" s="3">
        <f t="shared" si="15"/>
        <v>0.54540753724802804</v>
      </c>
      <c r="L83" s="4">
        <v>55.5</v>
      </c>
      <c r="M83" s="4">
        <v>22.8</v>
      </c>
      <c r="N83" s="4">
        <v>19</v>
      </c>
      <c r="O83" s="4">
        <v>176</v>
      </c>
      <c r="P83" s="3">
        <f t="shared" si="16"/>
        <v>0.38298420231156444</v>
      </c>
      <c r="Q83" s="3">
        <f t="shared" si="17"/>
        <v>2.6894075260501862</v>
      </c>
      <c r="R83" s="3">
        <f t="shared" si="18"/>
        <v>9.2631578947368425</v>
      </c>
      <c r="S83" s="3">
        <f t="shared" si="19"/>
        <v>1.2</v>
      </c>
      <c r="T83" s="3">
        <f t="shared" si="20"/>
        <v>30.98906461636523</v>
      </c>
      <c r="U83" s="3">
        <f t="shared" si="21"/>
        <v>2.9210526315789473</v>
      </c>
    </row>
    <row r="84" spans="1:21" x14ac:dyDescent="0.35">
      <c r="A84" s="2" t="s">
        <v>14</v>
      </c>
      <c r="B84" s="2" t="s">
        <v>15</v>
      </c>
      <c r="C84" s="2" t="s">
        <v>64</v>
      </c>
      <c r="D84" s="3">
        <v>51.95</v>
      </c>
      <c r="E84" s="3">
        <v>23.09</v>
      </c>
      <c r="F84" s="3">
        <v>6.02</v>
      </c>
      <c r="G84" s="3">
        <v>1.1299999999999999</v>
      </c>
      <c r="H84" s="3">
        <f t="shared" si="11"/>
        <v>24.289434276206325</v>
      </c>
      <c r="I84" s="3">
        <f t="shared" si="12"/>
        <v>12.219854845037268</v>
      </c>
      <c r="J84" s="3">
        <f t="shared" si="13"/>
        <v>4.9974946921443735</v>
      </c>
      <c r="K84" s="3">
        <f t="shared" si="15"/>
        <v>0.67726430449480401</v>
      </c>
      <c r="L84" s="4">
        <v>64.8</v>
      </c>
      <c r="M84" s="4">
        <v>28.9</v>
      </c>
      <c r="N84" s="4">
        <v>24</v>
      </c>
      <c r="O84" s="4">
        <v>207</v>
      </c>
      <c r="P84" s="3">
        <f t="shared" si="16"/>
        <v>0.40896514365503756</v>
      </c>
      <c r="Q84" s="3">
        <f t="shared" si="17"/>
        <v>1.9877023568795302</v>
      </c>
      <c r="R84" s="3">
        <f t="shared" si="18"/>
        <v>8.625</v>
      </c>
      <c r="S84" s="3">
        <f t="shared" si="19"/>
        <v>1.2041666666666666</v>
      </c>
      <c r="T84" s="3">
        <f t="shared" si="20"/>
        <v>32.718082342744154</v>
      </c>
      <c r="U84" s="3">
        <f t="shared" si="21"/>
        <v>2.6999999999999997</v>
      </c>
    </row>
    <row r="85" spans="1:21" x14ac:dyDescent="0.35">
      <c r="A85" s="2" t="s">
        <v>14</v>
      </c>
      <c r="B85" s="2" t="s">
        <v>15</v>
      </c>
      <c r="C85" s="2" t="s">
        <v>64</v>
      </c>
      <c r="D85" s="3">
        <v>54.51</v>
      </c>
      <c r="E85" s="3">
        <v>20.53</v>
      </c>
      <c r="F85" s="3">
        <v>5.33</v>
      </c>
      <c r="G85" s="3">
        <v>1.04</v>
      </c>
      <c r="H85" s="3">
        <f t="shared" si="11"/>
        <v>25.486372712146423</v>
      </c>
      <c r="I85" s="3">
        <f t="shared" si="12"/>
        <v>10.865033346410357</v>
      </c>
      <c r="J85" s="3">
        <f t="shared" si="13"/>
        <v>4.4246921443736733</v>
      </c>
      <c r="K85" s="3">
        <f t="shared" si="15"/>
        <v>0.62332289971203203</v>
      </c>
      <c r="L85" s="4">
        <v>107.4</v>
      </c>
      <c r="M85" s="4">
        <v>27.7</v>
      </c>
      <c r="N85" s="4">
        <v>21</v>
      </c>
      <c r="O85" s="4">
        <v>176</v>
      </c>
      <c r="P85" s="3">
        <f t="shared" si="16"/>
        <v>0.40724146933571309</v>
      </c>
      <c r="Q85" s="3">
        <f t="shared" si="17"/>
        <v>2.3457242973457357</v>
      </c>
      <c r="R85" s="3">
        <f t="shared" si="18"/>
        <v>8.3809523809523814</v>
      </c>
      <c r="S85" s="3">
        <f t="shared" si="19"/>
        <v>1.319047619047619</v>
      </c>
      <c r="T85" s="3">
        <f t="shared" si="20"/>
        <v>35.416073847274546</v>
      </c>
      <c r="U85" s="3">
        <f t="shared" si="21"/>
        <v>5.1142857142857148</v>
      </c>
    </row>
    <row r="86" spans="1:21" x14ac:dyDescent="0.35">
      <c r="A86" s="2" t="s">
        <v>14</v>
      </c>
      <c r="B86" s="2" t="s">
        <v>15</v>
      </c>
      <c r="C86" s="2" t="s">
        <v>64</v>
      </c>
      <c r="D86" s="3">
        <v>56.61</v>
      </c>
      <c r="E86" s="3">
        <v>19.5</v>
      </c>
      <c r="F86" s="3">
        <v>4.84</v>
      </c>
      <c r="G86" s="3">
        <v>0.82</v>
      </c>
      <c r="H86" s="3">
        <f t="shared" si="11"/>
        <v>26.468236272878539</v>
      </c>
      <c r="I86" s="3">
        <f t="shared" si="12"/>
        <v>10.319929384072184</v>
      </c>
      <c r="J86" s="3">
        <f t="shared" si="13"/>
        <v>4.0179193205944799</v>
      </c>
      <c r="K86" s="3">
        <f t="shared" si="15"/>
        <v>0.491466132465256</v>
      </c>
      <c r="L86" s="4">
        <v>47.7</v>
      </c>
      <c r="M86" s="4">
        <v>21.5</v>
      </c>
      <c r="N86" s="4">
        <v>18</v>
      </c>
      <c r="O86" s="4">
        <v>130</v>
      </c>
      <c r="P86" s="3">
        <f t="shared" si="16"/>
        <v>0.38933593158067059</v>
      </c>
      <c r="Q86" s="3">
        <f t="shared" si="17"/>
        <v>2.5647691265920587</v>
      </c>
      <c r="R86" s="3">
        <f t="shared" si="18"/>
        <v>7.2222222222222223</v>
      </c>
      <c r="S86" s="3">
        <f t="shared" si="19"/>
        <v>1.1944444444444444</v>
      </c>
      <c r="T86" s="3">
        <f t="shared" si="20"/>
        <v>37.805087112712002</v>
      </c>
      <c r="U86" s="3">
        <f t="shared" si="21"/>
        <v>2.6500000000000004</v>
      </c>
    </row>
    <row r="87" spans="1:21" x14ac:dyDescent="0.35">
      <c r="A87" s="2" t="s">
        <v>14</v>
      </c>
      <c r="B87" s="2" t="s">
        <v>15</v>
      </c>
      <c r="C87" s="2" t="s">
        <v>64</v>
      </c>
      <c r="D87" s="3">
        <v>57.06</v>
      </c>
      <c r="E87" s="3">
        <v>19.850000000000001</v>
      </c>
      <c r="F87" s="3">
        <v>4.9800000000000004</v>
      </c>
      <c r="G87" s="3">
        <v>0.78</v>
      </c>
      <c r="H87" s="3">
        <f t="shared" si="11"/>
        <v>26.678635607321134</v>
      </c>
      <c r="I87" s="3">
        <f t="shared" si="12"/>
        <v>10.505158885837584</v>
      </c>
      <c r="J87" s="3">
        <f t="shared" si="13"/>
        <v>4.1341401273885356</v>
      </c>
      <c r="K87" s="3">
        <f t="shared" si="15"/>
        <v>0.46749217478402405</v>
      </c>
      <c r="L87" s="4">
        <v>49.3</v>
      </c>
      <c r="M87" s="4">
        <v>24</v>
      </c>
      <c r="N87" s="4">
        <v>19</v>
      </c>
      <c r="O87" s="4">
        <v>137</v>
      </c>
      <c r="P87" s="3">
        <f t="shared" si="16"/>
        <v>0.39353427894954846</v>
      </c>
      <c r="Q87" s="3">
        <f t="shared" si="17"/>
        <v>2.539574688707245</v>
      </c>
      <c r="R87" s="3">
        <f t="shared" si="18"/>
        <v>7.2105263157894735</v>
      </c>
      <c r="S87" s="3">
        <f t="shared" si="19"/>
        <v>1.263157894736842</v>
      </c>
      <c r="T87" s="3">
        <f t="shared" si="20"/>
        <v>34.123516407592994</v>
      </c>
      <c r="U87" s="3">
        <f t="shared" si="21"/>
        <v>2.594736842105263</v>
      </c>
    </row>
    <row r="88" spans="1:21" x14ac:dyDescent="0.35">
      <c r="A88" s="2" t="s">
        <v>14</v>
      </c>
      <c r="B88" s="2" t="s">
        <v>15</v>
      </c>
      <c r="C88" s="2" t="s">
        <v>64</v>
      </c>
      <c r="D88" s="3">
        <v>56.75</v>
      </c>
      <c r="E88" s="3">
        <v>20.079999999999998</v>
      </c>
      <c r="F88" s="3">
        <v>5.12</v>
      </c>
      <c r="G88" s="3">
        <v>0.7</v>
      </c>
      <c r="H88" s="3">
        <f t="shared" si="11"/>
        <v>26.533693843594012</v>
      </c>
      <c r="I88" s="3">
        <f t="shared" si="12"/>
        <v>10.626881129854844</v>
      </c>
      <c r="J88" s="3">
        <f t="shared" si="13"/>
        <v>4.2503609341825905</v>
      </c>
      <c r="K88" s="3">
        <f t="shared" si="15"/>
        <v>0.41954425942155998</v>
      </c>
      <c r="L88" s="4">
        <v>53.3</v>
      </c>
      <c r="M88" s="4">
        <v>19</v>
      </c>
      <c r="N88" s="4">
        <v>18</v>
      </c>
      <c r="O88" s="4">
        <v>122</v>
      </c>
      <c r="P88" s="3">
        <f t="shared" si="16"/>
        <v>0.39996315779252983</v>
      </c>
      <c r="Q88" s="3">
        <f t="shared" si="17"/>
        <v>2.4968467718201008</v>
      </c>
      <c r="R88" s="3">
        <f t="shared" si="18"/>
        <v>6.7777777777777777</v>
      </c>
      <c r="S88" s="3">
        <f t="shared" si="19"/>
        <v>1.0555555555555556</v>
      </c>
      <c r="T88" s="3">
        <f t="shared" si="20"/>
        <v>34.388873723078689</v>
      </c>
      <c r="U88" s="3">
        <f t="shared" si="21"/>
        <v>2.9611111111111108</v>
      </c>
    </row>
    <row r="89" spans="1:21" x14ac:dyDescent="0.35">
      <c r="A89" s="2" t="s">
        <v>14</v>
      </c>
      <c r="B89" s="2" t="s">
        <v>15</v>
      </c>
      <c r="C89" s="2" t="s">
        <v>64</v>
      </c>
      <c r="D89" s="3">
        <v>56.41</v>
      </c>
      <c r="E89" s="3">
        <v>19.739999999999998</v>
      </c>
      <c r="F89" s="3">
        <v>5.07</v>
      </c>
      <c r="G89" s="3">
        <v>0.69</v>
      </c>
      <c r="H89" s="3">
        <f t="shared" si="11"/>
        <v>26.374725457570715</v>
      </c>
      <c r="I89" s="3">
        <f t="shared" si="12"/>
        <v>10.446943899568456</v>
      </c>
      <c r="J89" s="3">
        <f t="shared" si="13"/>
        <v>4.2088535031847139</v>
      </c>
      <c r="K89" s="3">
        <f t="shared" si="15"/>
        <v>0.41355077000125201</v>
      </c>
      <c r="L89" s="4">
        <v>39.200000000000003</v>
      </c>
      <c r="M89" s="4">
        <v>22.3</v>
      </c>
      <c r="N89" s="4">
        <v>18</v>
      </c>
      <c r="O89" s="4">
        <v>117</v>
      </c>
      <c r="P89" s="3">
        <f t="shared" si="16"/>
        <v>0.40287892264440833</v>
      </c>
      <c r="Q89" s="3">
        <f t="shared" si="17"/>
        <v>2.5246355021261486</v>
      </c>
      <c r="R89" s="3">
        <f t="shared" si="18"/>
        <v>6.5</v>
      </c>
      <c r="S89" s="3">
        <f t="shared" si="19"/>
        <v>1.2388888888888889</v>
      </c>
      <c r="T89" s="3">
        <f t="shared" si="20"/>
        <v>35.346219658226666</v>
      </c>
      <c r="U89" s="3">
        <f t="shared" si="21"/>
        <v>2.177777777777778</v>
      </c>
    </row>
    <row r="90" spans="1:21" x14ac:dyDescent="0.35">
      <c r="A90" s="2" t="s">
        <v>14</v>
      </c>
      <c r="B90" s="2" t="s">
        <v>15</v>
      </c>
      <c r="C90" s="2" t="s">
        <v>64</v>
      </c>
      <c r="D90" s="3">
        <v>55.98</v>
      </c>
      <c r="E90" s="3">
        <v>17.11</v>
      </c>
      <c r="F90" s="3">
        <v>4.03</v>
      </c>
      <c r="G90" s="3">
        <v>0.68</v>
      </c>
      <c r="H90" s="3">
        <f t="shared" si="11"/>
        <v>26.173677204658901</v>
      </c>
      <c r="I90" s="3">
        <f t="shared" si="12"/>
        <v>9.0550765005884646</v>
      </c>
      <c r="J90" s="3">
        <f t="shared" si="13"/>
        <v>3.3454989384288751</v>
      </c>
      <c r="K90" s="3">
        <f t="shared" si="15"/>
        <v>0.40755728058094404</v>
      </c>
      <c r="L90" s="4">
        <v>94.4</v>
      </c>
      <c r="M90" s="4">
        <v>18.2</v>
      </c>
      <c r="N90" s="4">
        <v>15</v>
      </c>
      <c r="O90" s="4">
        <v>106</v>
      </c>
      <c r="P90" s="3">
        <f t="shared" si="16"/>
        <v>0.36946114571328692</v>
      </c>
      <c r="Q90" s="3">
        <f t="shared" si="17"/>
        <v>2.8904976344438333</v>
      </c>
      <c r="R90" s="3">
        <f t="shared" si="18"/>
        <v>7.0666666666666664</v>
      </c>
      <c r="S90" s="3">
        <f t="shared" si="19"/>
        <v>1.2133333333333334</v>
      </c>
      <c r="T90" s="3">
        <f t="shared" si="20"/>
        <v>38.448800054806043</v>
      </c>
      <c r="U90" s="3">
        <f t="shared" si="21"/>
        <v>6.2933333333333339</v>
      </c>
    </row>
    <row r="91" spans="1:21" x14ac:dyDescent="0.35">
      <c r="A91" s="2" t="s">
        <v>14</v>
      </c>
      <c r="B91" s="2" t="s">
        <v>15</v>
      </c>
      <c r="C91" s="2" t="s">
        <v>64</v>
      </c>
      <c r="D91" s="3">
        <v>56.63</v>
      </c>
      <c r="E91" s="3">
        <v>17.809999999999999</v>
      </c>
      <c r="F91" s="3">
        <v>4.3099999999999996</v>
      </c>
      <c r="G91" s="3">
        <v>0.73</v>
      </c>
      <c r="H91" s="3">
        <f t="shared" si="11"/>
        <v>26.477587354409319</v>
      </c>
      <c r="I91" s="3">
        <f t="shared" si="12"/>
        <v>9.4255355041192619</v>
      </c>
      <c r="J91" s="3">
        <f t="shared" si="13"/>
        <v>3.5779405520169849</v>
      </c>
      <c r="K91" s="3">
        <f t="shared" si="15"/>
        <v>0.43752472768248402</v>
      </c>
      <c r="L91" s="4">
        <v>98.1</v>
      </c>
      <c r="M91" s="4">
        <v>21</v>
      </c>
      <c r="N91" s="4">
        <v>16</v>
      </c>
      <c r="O91" s="4">
        <v>106</v>
      </c>
      <c r="P91" s="3">
        <f t="shared" si="16"/>
        <v>0.37960077180265356</v>
      </c>
      <c r="Q91" s="3">
        <f t="shared" si="17"/>
        <v>2.8091334803033488</v>
      </c>
      <c r="R91" s="3">
        <f t="shared" si="18"/>
        <v>6.625</v>
      </c>
      <c r="S91" s="3">
        <f t="shared" si="19"/>
        <v>1.3125</v>
      </c>
      <c r="T91" s="3">
        <f t="shared" si="20"/>
        <v>41.275917705894713</v>
      </c>
      <c r="U91" s="3">
        <f t="shared" si="21"/>
        <v>6.1312499999999996</v>
      </c>
    </row>
    <row r="92" spans="1:21" x14ac:dyDescent="0.35">
      <c r="A92" s="2" t="s">
        <v>14</v>
      </c>
      <c r="B92" s="2" t="s">
        <v>15</v>
      </c>
      <c r="C92" s="2" t="s">
        <v>64</v>
      </c>
      <c r="D92" s="3">
        <v>57.93</v>
      </c>
      <c r="E92" s="3">
        <v>20.18</v>
      </c>
      <c r="F92" s="3">
        <v>5.05</v>
      </c>
      <c r="G92" s="3">
        <v>0.61</v>
      </c>
      <c r="H92" s="3">
        <f t="shared" si="11"/>
        <v>27.085407653910153</v>
      </c>
      <c r="I92" s="3">
        <f t="shared" si="12"/>
        <v>10.679803844644958</v>
      </c>
      <c r="J92" s="3">
        <f t="shared" si="13"/>
        <v>4.1922505307855626</v>
      </c>
      <c r="K92" s="3">
        <f t="shared" si="15"/>
        <v>0.365602854638788</v>
      </c>
      <c r="L92" s="4">
        <v>34.700000000000003</v>
      </c>
      <c r="M92" s="4">
        <v>20.7</v>
      </c>
      <c r="N92" s="4">
        <v>17</v>
      </c>
      <c r="O92" s="4">
        <v>147</v>
      </c>
      <c r="P92" s="3">
        <f t="shared" si="16"/>
        <v>0.39254003086279821</v>
      </c>
      <c r="Q92" s="3">
        <f t="shared" si="17"/>
        <v>2.5361334391446948</v>
      </c>
      <c r="R92" s="3">
        <f t="shared" si="18"/>
        <v>8.6470588235294112</v>
      </c>
      <c r="S92" s="3">
        <f t="shared" si="19"/>
        <v>1.2176470588235293</v>
      </c>
      <c r="T92" s="3">
        <f t="shared" si="20"/>
        <v>24.870942492434558</v>
      </c>
      <c r="U92" s="3">
        <f t="shared" si="21"/>
        <v>2.0411764705882356</v>
      </c>
    </row>
    <row r="93" spans="1:21" x14ac:dyDescent="0.35">
      <c r="A93" s="2" t="s">
        <v>14</v>
      </c>
      <c r="B93" s="2" t="s">
        <v>15</v>
      </c>
      <c r="C93" s="2" t="s">
        <v>64</v>
      </c>
      <c r="D93" s="3">
        <v>58.69</v>
      </c>
      <c r="E93" s="3">
        <v>19.78</v>
      </c>
      <c r="F93" s="3">
        <v>4.7</v>
      </c>
      <c r="G93" s="3">
        <v>0.69</v>
      </c>
      <c r="H93" s="3">
        <f t="shared" si="11"/>
        <v>27.440748752079866</v>
      </c>
      <c r="I93" s="3">
        <f t="shared" si="12"/>
        <v>10.468112985484504</v>
      </c>
      <c r="J93" s="3">
        <f t="shared" si="13"/>
        <v>3.901698513800425</v>
      </c>
      <c r="K93" s="3">
        <f t="shared" si="15"/>
        <v>0.41355077000125201</v>
      </c>
      <c r="L93" s="4">
        <v>39.700000000000003</v>
      </c>
      <c r="M93" s="4">
        <v>21.3</v>
      </c>
      <c r="N93" s="4">
        <v>17</v>
      </c>
      <c r="O93" s="4">
        <v>144</v>
      </c>
      <c r="P93" s="3">
        <f t="shared" si="16"/>
        <v>0.37272223935781673</v>
      </c>
      <c r="Q93" s="3">
        <f t="shared" si="17"/>
        <v>2.6213653587929633</v>
      </c>
      <c r="R93" s="3">
        <f t="shared" si="18"/>
        <v>8.4705882352941178</v>
      </c>
      <c r="S93" s="3">
        <f t="shared" si="19"/>
        <v>1.2529411764705882</v>
      </c>
      <c r="T93" s="3">
        <f t="shared" si="20"/>
        <v>28.718803472309165</v>
      </c>
      <c r="U93" s="3">
        <f t="shared" si="21"/>
        <v>2.335294117647059</v>
      </c>
    </row>
    <row r="94" spans="1:21" x14ac:dyDescent="0.35">
      <c r="A94" s="2" t="s">
        <v>14</v>
      </c>
      <c r="B94" s="2" t="s">
        <v>15</v>
      </c>
      <c r="C94" s="2" t="s">
        <v>64</v>
      </c>
      <c r="D94" s="3">
        <v>59.65</v>
      </c>
      <c r="E94" s="3">
        <v>19.34</v>
      </c>
      <c r="F94" s="3">
        <v>4.58</v>
      </c>
      <c r="G94" s="3">
        <v>0.56999999999999995</v>
      </c>
      <c r="H94" s="3">
        <f t="shared" si="11"/>
        <v>27.889600665557406</v>
      </c>
      <c r="I94" s="3">
        <f t="shared" si="12"/>
        <v>10.235253040408002</v>
      </c>
      <c r="J94" s="3">
        <f t="shared" si="13"/>
        <v>3.8020806794055204</v>
      </c>
      <c r="K94" s="3">
        <f t="shared" si="15"/>
        <v>0.34162889695755599</v>
      </c>
      <c r="L94" s="4">
        <v>45.1</v>
      </c>
      <c r="M94" s="4">
        <v>18.100000000000001</v>
      </c>
      <c r="N94" s="4">
        <v>15</v>
      </c>
      <c r="O94" s="4">
        <v>134</v>
      </c>
      <c r="P94" s="3">
        <f t="shared" si="16"/>
        <v>0.3714691434002847</v>
      </c>
      <c r="Q94" s="3">
        <f t="shared" si="17"/>
        <v>2.7248569776879359</v>
      </c>
      <c r="R94" s="3">
        <f t="shared" si="18"/>
        <v>8.9333333333333336</v>
      </c>
      <c r="S94" s="3">
        <f t="shared" si="19"/>
        <v>1.2066666666666668</v>
      </c>
      <c r="T94" s="3">
        <f t="shared" si="20"/>
        <v>25.494693802802686</v>
      </c>
      <c r="U94" s="3">
        <f t="shared" si="21"/>
        <v>3.0066666666666668</v>
      </c>
    </row>
    <row r="95" spans="1:21" x14ac:dyDescent="0.35">
      <c r="A95" s="2" t="s">
        <v>14</v>
      </c>
      <c r="B95" s="2" t="s">
        <v>15</v>
      </c>
      <c r="C95" s="2" t="s">
        <v>64</v>
      </c>
      <c r="D95" s="3">
        <v>58.74</v>
      </c>
      <c r="E95" s="3">
        <v>18.510000000000002</v>
      </c>
      <c r="F95" s="3">
        <v>4.67</v>
      </c>
      <c r="G95" s="3">
        <v>0.64</v>
      </c>
      <c r="H95" s="3">
        <f t="shared" si="11"/>
        <v>27.464126455906825</v>
      </c>
      <c r="I95" s="3">
        <f t="shared" si="12"/>
        <v>9.7959945076500592</v>
      </c>
      <c r="J95" s="3">
        <f t="shared" si="13"/>
        <v>3.8767940552016986</v>
      </c>
      <c r="K95" s="3">
        <f t="shared" si="15"/>
        <v>0.38358332289971203</v>
      </c>
      <c r="L95" s="4">
        <v>31</v>
      </c>
      <c r="M95" s="4">
        <v>18.600000000000001</v>
      </c>
      <c r="N95" s="4">
        <v>16</v>
      </c>
      <c r="O95" s="4">
        <v>100</v>
      </c>
      <c r="P95" s="3">
        <f t="shared" si="16"/>
        <v>0.39575298375005874</v>
      </c>
      <c r="Q95" s="3">
        <f t="shared" si="17"/>
        <v>2.8036077842284475</v>
      </c>
      <c r="R95" s="3">
        <f t="shared" si="18"/>
        <v>6.25</v>
      </c>
      <c r="S95" s="3">
        <f t="shared" si="19"/>
        <v>1.1625000000000001</v>
      </c>
      <c r="T95" s="3">
        <f t="shared" si="20"/>
        <v>38.358332289971202</v>
      </c>
      <c r="U95" s="3">
        <f t="shared" si="21"/>
        <v>1.9375</v>
      </c>
    </row>
    <row r="96" spans="1:21" x14ac:dyDescent="0.35">
      <c r="A96" s="2" t="s">
        <v>14</v>
      </c>
      <c r="B96" s="2" t="s">
        <v>15</v>
      </c>
      <c r="C96" s="2" t="s">
        <v>64</v>
      </c>
      <c r="D96" s="3">
        <v>59.59</v>
      </c>
      <c r="E96" s="3">
        <v>18</v>
      </c>
      <c r="F96" s="3">
        <v>4.3899999999999997</v>
      </c>
      <c r="G96" s="3">
        <v>0.73</v>
      </c>
      <c r="H96" s="3">
        <f t="shared" si="11"/>
        <v>27.86154742096506</v>
      </c>
      <c r="I96" s="3">
        <f t="shared" si="12"/>
        <v>9.5260886622204772</v>
      </c>
      <c r="J96" s="3">
        <f t="shared" si="13"/>
        <v>3.644352441613588</v>
      </c>
      <c r="K96" s="3">
        <f t="shared" si="15"/>
        <v>0.43752472768248402</v>
      </c>
      <c r="L96" s="4">
        <v>39.6</v>
      </c>
      <c r="M96" s="4">
        <v>20.5</v>
      </c>
      <c r="N96" s="4">
        <v>17</v>
      </c>
      <c r="O96" s="4">
        <v>112</v>
      </c>
      <c r="P96" s="3">
        <f t="shared" si="16"/>
        <v>0.38256545480903703</v>
      </c>
      <c r="Q96" s="3">
        <f t="shared" si="17"/>
        <v>2.9247625556395662</v>
      </c>
      <c r="R96" s="3">
        <f t="shared" si="18"/>
        <v>6.5882352941176467</v>
      </c>
      <c r="S96" s="3">
        <f t="shared" si="19"/>
        <v>1.2058823529411764</v>
      </c>
      <c r="T96" s="3">
        <f t="shared" si="20"/>
        <v>39.064707828793217</v>
      </c>
      <c r="U96" s="3">
        <f t="shared" si="21"/>
        <v>2.3294117647058825</v>
      </c>
    </row>
    <row r="97" spans="1:21" x14ac:dyDescent="0.35">
      <c r="A97" s="2" t="s">
        <v>14</v>
      </c>
      <c r="B97" s="2" t="s">
        <v>15</v>
      </c>
      <c r="C97" s="2" t="s">
        <v>64</v>
      </c>
      <c r="D97" s="3">
        <v>60.2</v>
      </c>
      <c r="E97" s="3">
        <v>18.5</v>
      </c>
      <c r="F97" s="3">
        <v>4.1100000000000003</v>
      </c>
      <c r="G97" s="3">
        <v>0.56999999999999995</v>
      </c>
      <c r="H97" s="3">
        <f t="shared" si="11"/>
        <v>28.146755407653913</v>
      </c>
      <c r="I97" s="3">
        <f t="shared" si="12"/>
        <v>9.7907022361710467</v>
      </c>
      <c r="J97" s="3">
        <f t="shared" si="13"/>
        <v>3.4119108280254782</v>
      </c>
      <c r="K97" s="3">
        <f t="shared" si="15"/>
        <v>0.34162889695755599</v>
      </c>
      <c r="L97" s="4">
        <v>29.6</v>
      </c>
      <c r="M97" s="4">
        <v>17.5</v>
      </c>
      <c r="N97" s="4">
        <v>15</v>
      </c>
      <c r="O97" s="4">
        <v>115</v>
      </c>
      <c r="P97" s="3">
        <f t="shared" si="16"/>
        <v>0.34848479156279705</v>
      </c>
      <c r="Q97" s="3">
        <f t="shared" si="17"/>
        <v>2.8748454123819376</v>
      </c>
      <c r="R97" s="3">
        <f t="shared" si="18"/>
        <v>7.666666666666667</v>
      </c>
      <c r="S97" s="3">
        <f t="shared" si="19"/>
        <v>1.1666666666666667</v>
      </c>
      <c r="T97" s="3">
        <f t="shared" si="20"/>
        <v>29.706860605004866</v>
      </c>
      <c r="U97" s="3">
        <f t="shared" si="21"/>
        <v>1.9733333333333334</v>
      </c>
    </row>
    <row r="98" spans="1:21" x14ac:dyDescent="0.35">
      <c r="A98" s="2" t="s">
        <v>14</v>
      </c>
      <c r="B98" s="2" t="s">
        <v>15</v>
      </c>
      <c r="C98" s="2" t="s">
        <v>64</v>
      </c>
      <c r="D98" s="3">
        <v>56.94</v>
      </c>
      <c r="E98" s="3">
        <v>20.170000000000002</v>
      </c>
      <c r="F98" s="3">
        <v>5.37</v>
      </c>
      <c r="G98" s="3">
        <v>0.6</v>
      </c>
      <c r="H98" s="3">
        <f t="shared" si="11"/>
        <v>26.622529118136441</v>
      </c>
      <c r="I98" s="3">
        <f t="shared" si="12"/>
        <v>10.674511573165947</v>
      </c>
      <c r="J98" s="3">
        <f t="shared" si="13"/>
        <v>4.4578980891719748</v>
      </c>
      <c r="K98" s="3">
        <f t="shared" si="15"/>
        <v>0.35960936521848003</v>
      </c>
      <c r="L98" s="4">
        <v>37.1</v>
      </c>
      <c r="M98" s="4">
        <v>20.100000000000001</v>
      </c>
      <c r="N98" s="4">
        <v>18</v>
      </c>
      <c r="O98" s="4">
        <v>129</v>
      </c>
      <c r="P98" s="3">
        <f t="shared" si="16"/>
        <v>0.41762080247104078</v>
      </c>
      <c r="Q98" s="3">
        <f t="shared" si="17"/>
        <v>2.4940278471439683</v>
      </c>
      <c r="R98" s="3">
        <f t="shared" si="18"/>
        <v>7.166666666666667</v>
      </c>
      <c r="S98" s="3">
        <f t="shared" si="19"/>
        <v>1.1166666666666667</v>
      </c>
      <c r="T98" s="3">
        <f t="shared" si="20"/>
        <v>27.876694978176747</v>
      </c>
      <c r="U98" s="3">
        <f t="shared" si="21"/>
        <v>2.0611111111111113</v>
      </c>
    </row>
    <row r="99" spans="1:21" x14ac:dyDescent="0.35">
      <c r="A99" s="2" t="s">
        <v>14</v>
      </c>
      <c r="B99" s="2" t="s">
        <v>15</v>
      </c>
      <c r="C99" s="2" t="s">
        <v>64</v>
      </c>
      <c r="D99" s="3">
        <v>60.93</v>
      </c>
      <c r="E99" s="3">
        <v>17.46</v>
      </c>
      <c r="F99" s="3">
        <v>4.0599999999999996</v>
      </c>
      <c r="G99" s="3">
        <v>0.94</v>
      </c>
      <c r="H99" s="3">
        <f t="shared" si="11"/>
        <v>28.488069883527455</v>
      </c>
      <c r="I99" s="3">
        <f t="shared" si="12"/>
        <v>9.240306002353865</v>
      </c>
      <c r="J99" s="3">
        <f t="shared" si="13"/>
        <v>3.3704033970276006</v>
      </c>
      <c r="K99" s="3">
        <f t="shared" si="15"/>
        <v>0.56338800550895196</v>
      </c>
      <c r="L99" s="4">
        <v>20.100000000000001</v>
      </c>
      <c r="M99" s="4">
        <v>18.5</v>
      </c>
      <c r="N99" s="4">
        <v>16</v>
      </c>
      <c r="O99" s="4">
        <v>163</v>
      </c>
      <c r="P99" s="3">
        <f t="shared" si="16"/>
        <v>0.36475019292315947</v>
      </c>
      <c r="Q99" s="3">
        <f t="shared" si="17"/>
        <v>3.0830223453931542</v>
      </c>
      <c r="R99" s="3">
        <f t="shared" si="18"/>
        <v>10.1875</v>
      </c>
      <c r="S99" s="3">
        <f t="shared" si="19"/>
        <v>1.15625</v>
      </c>
      <c r="T99" s="3">
        <f t="shared" si="20"/>
        <v>34.563681319567607</v>
      </c>
      <c r="U99" s="3">
        <f t="shared" si="21"/>
        <v>1.2562500000000001</v>
      </c>
    </row>
    <row r="100" spans="1:21" x14ac:dyDescent="0.35">
      <c r="A100" s="2" t="s">
        <v>14</v>
      </c>
      <c r="B100" s="2" t="s">
        <v>15</v>
      </c>
      <c r="C100" s="2" t="s">
        <v>64</v>
      </c>
      <c r="D100" s="3">
        <v>59.65</v>
      </c>
      <c r="E100" s="3">
        <v>18.03</v>
      </c>
      <c r="F100" s="3">
        <v>4.3499999999999996</v>
      </c>
      <c r="G100" s="3">
        <v>0.98</v>
      </c>
      <c r="H100" s="3">
        <f t="shared" si="11"/>
        <v>27.889600665557406</v>
      </c>
      <c r="I100" s="3">
        <f t="shared" si="12"/>
        <v>9.5419654766575128</v>
      </c>
      <c r="J100" s="3">
        <f t="shared" si="13"/>
        <v>3.6111464968152864</v>
      </c>
      <c r="K100" s="3">
        <f t="shared" si="15"/>
        <v>0.58736196319018397</v>
      </c>
      <c r="L100" s="4">
        <v>58.4</v>
      </c>
      <c r="M100" s="4">
        <v>18.399999999999999</v>
      </c>
      <c r="N100" s="4">
        <v>17</v>
      </c>
      <c r="O100" s="4">
        <v>167</v>
      </c>
      <c r="P100" s="3">
        <f t="shared" si="16"/>
        <v>0.37844891659367513</v>
      </c>
      <c r="Q100" s="3">
        <f t="shared" si="17"/>
        <v>2.9228360481688673</v>
      </c>
      <c r="R100" s="3">
        <f t="shared" si="18"/>
        <v>9.8235294117647065</v>
      </c>
      <c r="S100" s="3">
        <f t="shared" si="19"/>
        <v>1.0823529411764705</v>
      </c>
      <c r="T100" s="3">
        <f t="shared" si="20"/>
        <v>35.171375041328382</v>
      </c>
      <c r="U100" s="3">
        <f t="shared" si="21"/>
        <v>3.4352941176470586</v>
      </c>
    </row>
    <row r="101" spans="1:21" x14ac:dyDescent="0.35">
      <c r="A101" s="2" t="s">
        <v>14</v>
      </c>
      <c r="B101" s="2" t="s">
        <v>15</v>
      </c>
      <c r="C101" s="2" t="s">
        <v>64</v>
      </c>
      <c r="D101" s="3">
        <v>58.86</v>
      </c>
      <c r="E101" s="3">
        <v>18.649999999999999</v>
      </c>
      <c r="F101" s="3">
        <v>4.43</v>
      </c>
      <c r="G101" s="3">
        <v>1.01</v>
      </c>
      <c r="H101" s="3">
        <f t="shared" si="11"/>
        <v>27.520232945091514</v>
      </c>
      <c r="I101" s="3">
        <f t="shared" si="12"/>
        <v>9.8700863083562176</v>
      </c>
      <c r="J101" s="3">
        <f t="shared" si="13"/>
        <v>3.6775583864118895</v>
      </c>
      <c r="K101" s="3">
        <f t="shared" si="15"/>
        <v>0.605342431451108</v>
      </c>
      <c r="L101" s="4">
        <v>43.4</v>
      </c>
      <c r="M101" s="4">
        <v>18.100000000000001</v>
      </c>
      <c r="N101" s="4">
        <v>18</v>
      </c>
      <c r="O101" s="4">
        <v>181</v>
      </c>
      <c r="P101" s="3">
        <f t="shared" si="16"/>
        <v>0.37259637570731202</v>
      </c>
      <c r="Q101" s="3">
        <f t="shared" si="17"/>
        <v>2.7882464332446943</v>
      </c>
      <c r="R101" s="3">
        <f t="shared" si="18"/>
        <v>10.055555555555555</v>
      </c>
      <c r="S101" s="3">
        <f t="shared" si="19"/>
        <v>1.0055555555555555</v>
      </c>
      <c r="T101" s="3">
        <f t="shared" si="20"/>
        <v>33.44433322934298</v>
      </c>
      <c r="U101" s="3">
        <f t="shared" si="21"/>
        <v>2.411111111111111</v>
      </c>
    </row>
    <row r="102" spans="1:21" x14ac:dyDescent="0.35">
      <c r="A102" s="2" t="s">
        <v>14</v>
      </c>
      <c r="B102" s="2" t="s">
        <v>15</v>
      </c>
      <c r="C102" s="2" t="s">
        <v>64</v>
      </c>
      <c r="D102" s="3">
        <v>60.8</v>
      </c>
      <c r="E102" s="3">
        <v>17.57</v>
      </c>
      <c r="F102" s="3">
        <v>3.95</v>
      </c>
      <c r="G102" s="3">
        <v>0.93</v>
      </c>
      <c r="H102" s="3">
        <f t="shared" si="11"/>
        <v>28.427287853577372</v>
      </c>
      <c r="I102" s="3">
        <f t="shared" si="12"/>
        <v>9.2985209886229896</v>
      </c>
      <c r="J102" s="3">
        <f t="shared" si="13"/>
        <v>3.2790870488322721</v>
      </c>
      <c r="K102" s="3">
        <f t="shared" si="15"/>
        <v>0.5573945160886441</v>
      </c>
      <c r="L102" s="4">
        <v>30.2</v>
      </c>
      <c r="M102" s="4">
        <v>18</v>
      </c>
      <c r="N102" s="4">
        <v>16</v>
      </c>
      <c r="O102" s="4">
        <v>180</v>
      </c>
      <c r="P102" s="3">
        <f t="shared" si="16"/>
        <v>0.35264608778582424</v>
      </c>
      <c r="Q102" s="3">
        <f t="shared" si="17"/>
        <v>3.0571838132493312</v>
      </c>
      <c r="R102" s="3">
        <f t="shared" si="18"/>
        <v>11.25</v>
      </c>
      <c r="S102" s="3">
        <f t="shared" si="19"/>
        <v>1.125</v>
      </c>
      <c r="T102" s="3">
        <f t="shared" si="20"/>
        <v>30.966362004924672</v>
      </c>
      <c r="U102" s="3">
        <f t="shared" si="21"/>
        <v>1.8875</v>
      </c>
    </row>
    <row r="103" spans="1:21" x14ac:dyDescent="0.35">
      <c r="A103" s="2" t="s">
        <v>14</v>
      </c>
      <c r="B103" s="2" t="s">
        <v>15</v>
      </c>
      <c r="C103" s="2" t="s">
        <v>64</v>
      </c>
      <c r="D103" s="3">
        <v>60.48</v>
      </c>
      <c r="E103" s="3">
        <v>18</v>
      </c>
      <c r="F103" s="3">
        <v>4.2</v>
      </c>
      <c r="G103" s="3">
        <v>0.89</v>
      </c>
      <c r="H103" s="3">
        <f t="shared" si="11"/>
        <v>28.27767054908486</v>
      </c>
      <c r="I103" s="3">
        <f t="shared" si="12"/>
        <v>9.5260886622204772</v>
      </c>
      <c r="J103" s="3">
        <f t="shared" si="13"/>
        <v>3.4866242038216564</v>
      </c>
      <c r="K103" s="3">
        <f t="shared" si="15"/>
        <v>0.53342055840741198</v>
      </c>
      <c r="L103" s="4">
        <v>28.2</v>
      </c>
      <c r="M103" s="4">
        <v>17</v>
      </c>
      <c r="N103" s="4">
        <v>16</v>
      </c>
      <c r="O103" s="4">
        <v>157</v>
      </c>
      <c r="P103" s="3">
        <f t="shared" si="16"/>
        <v>0.36600795220910154</v>
      </c>
      <c r="Q103" s="3">
        <f t="shared" si="17"/>
        <v>2.9684450304594892</v>
      </c>
      <c r="R103" s="3">
        <f t="shared" si="18"/>
        <v>9.8125</v>
      </c>
      <c r="S103" s="3">
        <f t="shared" si="19"/>
        <v>1.0625</v>
      </c>
      <c r="T103" s="3">
        <f t="shared" si="20"/>
        <v>33.975831745695032</v>
      </c>
      <c r="U103" s="3">
        <f t="shared" si="21"/>
        <v>1.7625</v>
      </c>
    </row>
    <row r="104" spans="1:21" x14ac:dyDescent="0.35">
      <c r="A104" s="2" t="s">
        <v>14</v>
      </c>
      <c r="B104" s="2" t="s">
        <v>15</v>
      </c>
      <c r="C104" s="2" t="s">
        <v>64</v>
      </c>
      <c r="D104" s="3">
        <v>69.069999999999993</v>
      </c>
      <c r="E104" s="3">
        <v>13.12</v>
      </c>
      <c r="F104" s="3">
        <v>2.4500000000000002</v>
      </c>
      <c r="G104" s="3">
        <v>0.67</v>
      </c>
      <c r="H104" s="3">
        <f t="shared" si="11"/>
        <v>32.293960066555741</v>
      </c>
      <c r="I104" s="3">
        <f t="shared" si="12"/>
        <v>6.9434601804629255</v>
      </c>
      <c r="J104" s="3">
        <f t="shared" si="13"/>
        <v>2.0338641188959663</v>
      </c>
      <c r="K104" s="3">
        <f t="shared" si="15"/>
        <v>0.40156379116063606</v>
      </c>
      <c r="L104" s="4">
        <v>32.1</v>
      </c>
      <c r="M104" s="4">
        <v>13</v>
      </c>
      <c r="N104" s="4">
        <v>9</v>
      </c>
      <c r="O104" s="4">
        <v>189</v>
      </c>
      <c r="P104" s="3">
        <f t="shared" si="16"/>
        <v>0.29291794955758887</v>
      </c>
      <c r="Q104" s="3">
        <f t="shared" si="17"/>
        <v>4.6509894529851943</v>
      </c>
      <c r="R104" s="3">
        <f t="shared" si="18"/>
        <v>21</v>
      </c>
      <c r="S104" s="3">
        <f t="shared" si="19"/>
        <v>1.4444444444444444</v>
      </c>
      <c r="T104" s="3">
        <f t="shared" si="20"/>
        <v>21.246761437070692</v>
      </c>
      <c r="U104" s="3">
        <f t="shared" si="21"/>
        <v>3.5666666666666669</v>
      </c>
    </row>
    <row r="105" spans="1:21" x14ac:dyDescent="0.35">
      <c r="A105" s="2" t="s">
        <v>14</v>
      </c>
      <c r="B105" s="2" t="s">
        <v>15</v>
      </c>
      <c r="C105" s="2" t="s">
        <v>64</v>
      </c>
      <c r="D105" s="3">
        <v>65.03</v>
      </c>
      <c r="E105" s="3">
        <v>15.81</v>
      </c>
      <c r="F105" s="3">
        <v>3.28</v>
      </c>
      <c r="G105" s="3">
        <v>0.85</v>
      </c>
      <c r="H105" s="3">
        <f t="shared" si="11"/>
        <v>30.405041597337775</v>
      </c>
      <c r="I105" s="3">
        <f t="shared" si="12"/>
        <v>8.3670812083169874</v>
      </c>
      <c r="J105" s="3">
        <f t="shared" si="13"/>
        <v>2.7228874734607218</v>
      </c>
      <c r="K105" s="3">
        <f t="shared" si="15"/>
        <v>0.50944660072617998</v>
      </c>
      <c r="L105" s="4">
        <v>33.200000000000003</v>
      </c>
      <c r="M105" s="4">
        <v>17.3</v>
      </c>
      <c r="N105" s="4">
        <v>13</v>
      </c>
      <c r="O105" s="4">
        <v>201</v>
      </c>
      <c r="P105" s="3">
        <f t="shared" si="16"/>
        <v>0.32542859399453855</v>
      </c>
      <c r="Q105" s="3">
        <f t="shared" si="17"/>
        <v>3.6338886692189347</v>
      </c>
      <c r="R105" s="3">
        <f t="shared" si="18"/>
        <v>15.461538461538462</v>
      </c>
      <c r="S105" s="3">
        <f t="shared" si="19"/>
        <v>1.3307692307692309</v>
      </c>
      <c r="T105" s="3">
        <f t="shared" si="20"/>
        <v>25.34560202617811</v>
      </c>
      <c r="U105" s="3">
        <f t="shared" si="21"/>
        <v>2.5538461538461541</v>
      </c>
    </row>
    <row r="106" spans="1:21" x14ac:dyDescent="0.35">
      <c r="A106" s="2" t="s">
        <v>14</v>
      </c>
      <c r="B106" s="2" t="s">
        <v>15</v>
      </c>
      <c r="C106" s="2" t="s">
        <v>64</v>
      </c>
      <c r="D106" s="3">
        <v>61.6</v>
      </c>
      <c r="E106" s="3">
        <v>17.28</v>
      </c>
      <c r="F106" s="3">
        <v>3.87</v>
      </c>
      <c r="G106" s="3">
        <v>0.98</v>
      </c>
      <c r="H106" s="3">
        <f t="shared" si="11"/>
        <v>28.801331114808654</v>
      </c>
      <c r="I106" s="3">
        <f t="shared" si="12"/>
        <v>9.1450451157316603</v>
      </c>
      <c r="J106" s="3">
        <f t="shared" si="13"/>
        <v>3.212675159235669</v>
      </c>
      <c r="K106" s="3">
        <f t="shared" si="15"/>
        <v>0.58736196319018397</v>
      </c>
      <c r="L106" s="4">
        <v>39.9</v>
      </c>
      <c r="M106" s="4">
        <v>18.3</v>
      </c>
      <c r="N106" s="4">
        <v>16</v>
      </c>
      <c r="O106" s="4">
        <v>193</v>
      </c>
      <c r="P106" s="3">
        <f t="shared" si="16"/>
        <v>0.35130227555784288</v>
      </c>
      <c r="Q106" s="3">
        <f t="shared" si="17"/>
        <v>3.1493919111742259</v>
      </c>
      <c r="R106" s="3">
        <f t="shared" si="18"/>
        <v>12.0625</v>
      </c>
      <c r="S106" s="3">
        <f t="shared" si="19"/>
        <v>1.14375</v>
      </c>
      <c r="T106" s="3">
        <f t="shared" si="20"/>
        <v>30.43326234146031</v>
      </c>
      <c r="U106" s="3">
        <f t="shared" si="21"/>
        <v>2.4937499999999999</v>
      </c>
    </row>
    <row r="107" spans="1:21" x14ac:dyDescent="0.35">
      <c r="A107" s="2" t="s">
        <v>14</v>
      </c>
      <c r="B107" s="2" t="s">
        <v>15</v>
      </c>
      <c r="C107" s="2" t="s">
        <v>64</v>
      </c>
      <c r="D107" s="3">
        <v>64.239999999999995</v>
      </c>
      <c r="E107" s="3">
        <v>16.059999999999999</v>
      </c>
      <c r="F107" s="3">
        <v>3.58</v>
      </c>
      <c r="G107" s="3">
        <v>0.93</v>
      </c>
      <c r="H107" s="3">
        <f t="shared" si="11"/>
        <v>30.035673876871879</v>
      </c>
      <c r="I107" s="3">
        <f t="shared" si="12"/>
        <v>8.4993879952922704</v>
      </c>
      <c r="J107" s="3">
        <f t="shared" si="13"/>
        <v>2.9719320594479832</v>
      </c>
      <c r="K107" s="3">
        <f t="shared" si="15"/>
        <v>0.5573945160886441</v>
      </c>
      <c r="L107" s="4">
        <v>40.799999999999997</v>
      </c>
      <c r="M107" s="4">
        <v>18.899999999999999</v>
      </c>
      <c r="N107" s="4">
        <v>15</v>
      </c>
      <c r="O107" s="4">
        <v>222</v>
      </c>
      <c r="P107" s="3">
        <f t="shared" si="16"/>
        <v>0.34966424183648376</v>
      </c>
      <c r="Q107" s="3">
        <f t="shared" si="17"/>
        <v>3.5338631314993916</v>
      </c>
      <c r="R107" s="3">
        <f t="shared" si="18"/>
        <v>14.8</v>
      </c>
      <c r="S107" s="3">
        <f t="shared" si="19"/>
        <v>1.26</v>
      </c>
      <c r="T107" s="3">
        <f t="shared" si="20"/>
        <v>25.10786108507406</v>
      </c>
      <c r="U107" s="3">
        <f t="shared" si="21"/>
        <v>2.7199999999999998</v>
      </c>
    </row>
    <row r="108" spans="1:21" x14ac:dyDescent="0.35">
      <c r="A108" s="2" t="s">
        <v>14</v>
      </c>
      <c r="B108" s="2" t="s">
        <v>15</v>
      </c>
      <c r="C108" s="2" t="s">
        <v>64</v>
      </c>
      <c r="D108" s="3">
        <v>61</v>
      </c>
      <c r="E108" s="3">
        <v>17.73</v>
      </c>
      <c r="F108" s="3">
        <v>4.1399999999999997</v>
      </c>
      <c r="G108" s="3">
        <v>0.95</v>
      </c>
      <c r="H108" s="3">
        <f t="shared" si="11"/>
        <v>28.520798668885192</v>
      </c>
      <c r="I108" s="3">
        <f t="shared" si="12"/>
        <v>9.3831973322871711</v>
      </c>
      <c r="J108" s="3">
        <f t="shared" si="13"/>
        <v>3.4368152866242037</v>
      </c>
      <c r="K108" s="3">
        <f t="shared" si="15"/>
        <v>0.56938149492926005</v>
      </c>
      <c r="L108" s="4">
        <v>34.200000000000003</v>
      </c>
      <c r="M108" s="4">
        <v>18.3</v>
      </c>
      <c r="N108" s="4">
        <v>17</v>
      </c>
      <c r="O108" s="4">
        <v>186</v>
      </c>
      <c r="P108" s="3">
        <f t="shared" si="16"/>
        <v>0.36627336769293689</v>
      </c>
      <c r="Q108" s="3">
        <f t="shared" si="17"/>
        <v>3.0395607871046657</v>
      </c>
      <c r="R108" s="3">
        <f t="shared" si="18"/>
        <v>10.941176470588236</v>
      </c>
      <c r="S108" s="3">
        <f t="shared" si="19"/>
        <v>1.0764705882352941</v>
      </c>
      <c r="T108" s="3">
        <f t="shared" si="20"/>
        <v>30.61190832953011</v>
      </c>
      <c r="U108" s="3">
        <f t="shared" si="21"/>
        <v>2.0117647058823529</v>
      </c>
    </row>
    <row r="109" spans="1:21" x14ac:dyDescent="0.35">
      <c r="A109" s="2" t="s">
        <v>14</v>
      </c>
      <c r="B109" s="2" t="s">
        <v>15</v>
      </c>
      <c r="C109" s="2" t="s">
        <v>64</v>
      </c>
      <c r="D109" s="3">
        <v>65.61</v>
      </c>
      <c r="E109" s="3">
        <v>15.17</v>
      </c>
      <c r="F109" s="3">
        <v>3.12</v>
      </c>
      <c r="G109" s="3">
        <v>0.85</v>
      </c>
      <c r="H109" s="3">
        <f t="shared" si="11"/>
        <v>30.676222961730449</v>
      </c>
      <c r="I109" s="3">
        <f t="shared" si="12"/>
        <v>8.0283758336602578</v>
      </c>
      <c r="J109" s="3">
        <f t="shared" si="13"/>
        <v>2.5900636942675161</v>
      </c>
      <c r="K109" s="3">
        <f t="shared" si="15"/>
        <v>0.50944660072617998</v>
      </c>
      <c r="L109" s="4">
        <v>42.1</v>
      </c>
      <c r="M109" s="4">
        <v>16.2</v>
      </c>
      <c r="N109" s="4">
        <v>12</v>
      </c>
      <c r="O109" s="4">
        <v>227</v>
      </c>
      <c r="P109" s="3">
        <f t="shared" si="16"/>
        <v>0.32261365784699031</v>
      </c>
      <c r="Q109" s="3">
        <f t="shared" si="17"/>
        <v>3.820974951510796</v>
      </c>
      <c r="R109" s="3">
        <f t="shared" si="18"/>
        <v>18.916666666666668</v>
      </c>
      <c r="S109" s="3">
        <f t="shared" si="19"/>
        <v>1.3499999999999999</v>
      </c>
      <c r="T109" s="3">
        <f t="shared" si="20"/>
        <v>22.442581529787663</v>
      </c>
      <c r="U109" s="3">
        <f t="shared" si="21"/>
        <v>3.5083333333333333</v>
      </c>
    </row>
    <row r="110" spans="1:21" x14ac:dyDescent="0.35">
      <c r="A110" s="2" t="s">
        <v>14</v>
      </c>
      <c r="B110" s="2" t="s">
        <v>15</v>
      </c>
      <c r="C110" s="2" t="s">
        <v>64</v>
      </c>
      <c r="D110" s="3">
        <v>60</v>
      </c>
      <c r="E110" s="3">
        <v>17.98</v>
      </c>
      <c r="F110" s="3">
        <v>4.37</v>
      </c>
      <c r="G110" s="3">
        <v>1.03</v>
      </c>
      <c r="H110" s="3">
        <f t="shared" si="11"/>
        <v>28.05324459234609</v>
      </c>
      <c r="I110" s="3">
        <f t="shared" si="12"/>
        <v>9.5155041192624559</v>
      </c>
      <c r="J110" s="3">
        <f t="shared" si="13"/>
        <v>3.6277494692144376</v>
      </c>
      <c r="K110" s="3">
        <f t="shared" si="15"/>
        <v>0.61732941029172406</v>
      </c>
      <c r="L110" s="4">
        <v>44.6</v>
      </c>
      <c r="M110" s="4">
        <v>21.6</v>
      </c>
      <c r="N110" s="4">
        <v>17</v>
      </c>
      <c r="O110" s="4">
        <v>193</v>
      </c>
      <c r="P110" s="3">
        <f t="shared" si="16"/>
        <v>0.38124616665035121</v>
      </c>
      <c r="Q110" s="3">
        <f t="shared" si="17"/>
        <v>2.9481616781140638</v>
      </c>
      <c r="R110" s="3">
        <f t="shared" si="18"/>
        <v>11.352941176470589</v>
      </c>
      <c r="S110" s="3">
        <f t="shared" si="19"/>
        <v>1.2705882352941178</v>
      </c>
      <c r="T110" s="3">
        <f t="shared" si="20"/>
        <v>31.985979807861352</v>
      </c>
      <c r="U110" s="3">
        <f t="shared" si="21"/>
        <v>2.6235294117647059</v>
      </c>
    </row>
    <row r="111" spans="1:21" x14ac:dyDescent="0.35">
      <c r="A111" s="2" t="s">
        <v>14</v>
      </c>
      <c r="B111" s="2" t="s">
        <v>15</v>
      </c>
      <c r="C111" s="2" t="s">
        <v>64</v>
      </c>
      <c r="D111" s="3">
        <v>62.21</v>
      </c>
      <c r="E111" s="3">
        <v>16.79</v>
      </c>
      <c r="F111" s="3">
        <v>3.91</v>
      </c>
      <c r="G111" s="3">
        <v>0.93</v>
      </c>
      <c r="H111" s="3">
        <f t="shared" si="11"/>
        <v>29.086539101497507</v>
      </c>
      <c r="I111" s="3">
        <f t="shared" si="12"/>
        <v>8.8857238132601015</v>
      </c>
      <c r="J111" s="3">
        <f t="shared" si="13"/>
        <v>3.2458811040339706</v>
      </c>
      <c r="K111" s="3">
        <f t="shared" si="15"/>
        <v>0.5573945160886441</v>
      </c>
      <c r="L111" s="4">
        <v>29.9</v>
      </c>
      <c r="M111" s="4">
        <v>18.899999999999999</v>
      </c>
      <c r="N111" s="4">
        <v>15</v>
      </c>
      <c r="O111" s="4">
        <v>178</v>
      </c>
      <c r="P111" s="3">
        <f t="shared" si="16"/>
        <v>0.3652916939856003</v>
      </c>
      <c r="Q111" s="3">
        <f t="shared" si="17"/>
        <v>3.273401212188463</v>
      </c>
      <c r="R111" s="3">
        <f t="shared" si="18"/>
        <v>11.866666666666667</v>
      </c>
      <c r="S111" s="3">
        <f t="shared" si="19"/>
        <v>1.26</v>
      </c>
      <c r="T111" s="3">
        <f t="shared" si="20"/>
        <v>31.3142986566654</v>
      </c>
      <c r="U111" s="3">
        <f t="shared" si="21"/>
        <v>1.9933333333333332</v>
      </c>
    </row>
    <row r="112" spans="1:21" x14ac:dyDescent="0.35">
      <c r="A112" s="2" t="s">
        <v>14</v>
      </c>
      <c r="B112" s="2" t="s">
        <v>15</v>
      </c>
      <c r="C112" s="2" t="s">
        <v>64</v>
      </c>
      <c r="D112" s="3">
        <v>54.93</v>
      </c>
      <c r="E112" s="3">
        <v>20.88</v>
      </c>
      <c r="F112" s="3">
        <v>5.01</v>
      </c>
      <c r="G112" s="3">
        <v>1.08</v>
      </c>
      <c r="H112" s="3">
        <f t="shared" si="11"/>
        <v>25.682745424292847</v>
      </c>
      <c r="I112" s="3">
        <f t="shared" si="12"/>
        <v>11.050262848175754</v>
      </c>
      <c r="J112" s="3">
        <f t="shared" si="13"/>
        <v>4.1590445859872611</v>
      </c>
      <c r="K112" s="3">
        <f t="shared" si="15"/>
        <v>0.64729685739326404</v>
      </c>
      <c r="L112" s="4">
        <v>29.6</v>
      </c>
      <c r="M112" s="4">
        <v>22.2</v>
      </c>
      <c r="N112" s="4">
        <v>20</v>
      </c>
      <c r="O112" s="4">
        <v>190</v>
      </c>
      <c r="P112" s="3">
        <f t="shared" si="16"/>
        <v>0.37637517253029523</v>
      </c>
      <c r="Q112" s="3">
        <f t="shared" si="17"/>
        <v>2.3241750696032279</v>
      </c>
      <c r="R112" s="3">
        <f t="shared" si="18"/>
        <v>9.5</v>
      </c>
      <c r="S112" s="3">
        <f t="shared" si="19"/>
        <v>1.1099999999999999</v>
      </c>
      <c r="T112" s="3">
        <f t="shared" si="20"/>
        <v>34.068255652277053</v>
      </c>
      <c r="U112" s="3">
        <f t="shared" si="21"/>
        <v>1.48</v>
      </c>
    </row>
    <row r="113" spans="1:21" x14ac:dyDescent="0.35">
      <c r="A113" s="2" t="s">
        <v>14</v>
      </c>
      <c r="B113" s="2" t="s">
        <v>15</v>
      </c>
      <c r="C113" s="2" t="s">
        <v>64</v>
      </c>
      <c r="D113" s="3">
        <v>59.29</v>
      </c>
      <c r="E113" s="3">
        <v>17.97</v>
      </c>
      <c r="F113" s="3">
        <v>4.0199999999999996</v>
      </c>
      <c r="G113" s="3">
        <v>1.01</v>
      </c>
      <c r="H113" s="3">
        <f t="shared" si="11"/>
        <v>27.721281198003329</v>
      </c>
      <c r="I113" s="3">
        <f t="shared" si="12"/>
        <v>9.5102118477834434</v>
      </c>
      <c r="J113" s="3">
        <f t="shared" si="13"/>
        <v>3.3371974522292991</v>
      </c>
      <c r="K113" s="3">
        <f t="shared" si="15"/>
        <v>0.605342431451108</v>
      </c>
      <c r="L113" s="4">
        <v>38.299999999999997</v>
      </c>
      <c r="M113" s="4">
        <v>20.7</v>
      </c>
      <c r="N113" s="4">
        <v>16</v>
      </c>
      <c r="O113" s="4">
        <v>211</v>
      </c>
      <c r="P113" s="3">
        <f t="shared" si="16"/>
        <v>0.35090674168389885</v>
      </c>
      <c r="Q113" s="3">
        <f t="shared" si="17"/>
        <v>2.9148962864023225</v>
      </c>
      <c r="R113" s="3">
        <f t="shared" si="18"/>
        <v>13.1875</v>
      </c>
      <c r="S113" s="3">
        <f t="shared" si="19"/>
        <v>1.29375</v>
      </c>
      <c r="T113" s="3">
        <f t="shared" si="20"/>
        <v>28.68921476071602</v>
      </c>
      <c r="U113" s="3">
        <f t="shared" si="21"/>
        <v>2.3937499999999998</v>
      </c>
    </row>
    <row r="114" spans="1:21" x14ac:dyDescent="0.35">
      <c r="A114" s="2" t="s">
        <v>14</v>
      </c>
      <c r="B114" s="2" t="s">
        <v>15</v>
      </c>
      <c r="C114" s="2" t="s">
        <v>64</v>
      </c>
      <c r="D114" s="3">
        <v>62.74</v>
      </c>
      <c r="E114" s="3">
        <v>16.61</v>
      </c>
      <c r="F114" s="3">
        <v>3.71</v>
      </c>
      <c r="G114" s="3">
        <v>0.92</v>
      </c>
      <c r="H114" s="3">
        <f t="shared" si="11"/>
        <v>29.33434276206323</v>
      </c>
      <c r="I114" s="3">
        <f t="shared" si="12"/>
        <v>8.7904629266378969</v>
      </c>
      <c r="J114" s="3">
        <f t="shared" si="13"/>
        <v>3.0798513800424629</v>
      </c>
      <c r="K114" s="3">
        <f t="shared" si="15"/>
        <v>0.55140102666833601</v>
      </c>
      <c r="L114" s="4">
        <v>39</v>
      </c>
      <c r="M114" s="4">
        <v>16.2</v>
      </c>
      <c r="N114" s="4">
        <v>15</v>
      </c>
      <c r="O114" s="4">
        <v>183</v>
      </c>
      <c r="P114" s="3">
        <f t="shared" si="16"/>
        <v>0.35036281999546737</v>
      </c>
      <c r="Q114" s="3">
        <f t="shared" si="17"/>
        <v>3.3370646127373846</v>
      </c>
      <c r="R114" s="3">
        <f t="shared" si="18"/>
        <v>12.2</v>
      </c>
      <c r="S114" s="3">
        <f t="shared" si="19"/>
        <v>1.0799999999999998</v>
      </c>
      <c r="T114" s="3">
        <f t="shared" si="20"/>
        <v>30.131203643078472</v>
      </c>
      <c r="U114" s="3">
        <f t="shared" si="21"/>
        <v>2.6</v>
      </c>
    </row>
    <row r="115" spans="1:21" x14ac:dyDescent="0.35">
      <c r="A115" s="2" t="s">
        <v>14</v>
      </c>
      <c r="B115" s="2" t="s">
        <v>15</v>
      </c>
      <c r="C115" s="2" t="s">
        <v>64</v>
      </c>
      <c r="D115" s="3">
        <v>61.16</v>
      </c>
      <c r="E115" s="3">
        <v>16.86</v>
      </c>
      <c r="F115" s="3">
        <v>3.73</v>
      </c>
      <c r="G115" s="3">
        <v>0.94</v>
      </c>
      <c r="H115" s="3">
        <f t="shared" si="11"/>
        <v>28.595607321131446</v>
      </c>
      <c r="I115" s="3">
        <f t="shared" si="12"/>
        <v>8.9227697136131816</v>
      </c>
      <c r="J115" s="3">
        <f t="shared" si="13"/>
        <v>3.0964543524416137</v>
      </c>
      <c r="K115" s="3">
        <f t="shared" si="15"/>
        <v>0.56338800550895196</v>
      </c>
      <c r="L115" s="4">
        <v>48.1</v>
      </c>
      <c r="M115" s="4">
        <v>18.600000000000001</v>
      </c>
      <c r="N115" s="4">
        <v>15</v>
      </c>
      <c r="O115" s="4">
        <v>201</v>
      </c>
      <c r="P115" s="3">
        <f t="shared" si="16"/>
        <v>0.34702838376714501</v>
      </c>
      <c r="Q115" s="3">
        <f t="shared" si="17"/>
        <v>3.2047904674155214</v>
      </c>
      <c r="R115" s="3">
        <f t="shared" si="18"/>
        <v>13.4</v>
      </c>
      <c r="S115" s="3">
        <f t="shared" si="19"/>
        <v>1.24</v>
      </c>
      <c r="T115" s="3">
        <f t="shared" si="20"/>
        <v>28.029254005420494</v>
      </c>
      <c r="U115" s="3">
        <f t="shared" si="21"/>
        <v>3.2066666666666666</v>
      </c>
    </row>
    <row r="116" spans="1:21" x14ac:dyDescent="0.35">
      <c r="A116" s="2" t="s">
        <v>14</v>
      </c>
      <c r="B116" s="2" t="s">
        <v>15</v>
      </c>
      <c r="C116" s="2" t="s">
        <v>64</v>
      </c>
      <c r="D116" s="3">
        <v>58.33</v>
      </c>
      <c r="E116" s="3">
        <v>18.47</v>
      </c>
      <c r="F116" s="3">
        <v>4.24</v>
      </c>
      <c r="G116" s="3">
        <v>1.01</v>
      </c>
      <c r="H116" s="3">
        <f t="shared" si="11"/>
        <v>27.272429284525792</v>
      </c>
      <c r="I116" s="3">
        <f t="shared" si="12"/>
        <v>9.7748254217340129</v>
      </c>
      <c r="J116" s="3">
        <f t="shared" si="13"/>
        <v>3.5198301486199579</v>
      </c>
      <c r="K116" s="3">
        <f t="shared" si="15"/>
        <v>0.605342431451108</v>
      </c>
      <c r="L116" s="4">
        <v>46.4</v>
      </c>
      <c r="M116" s="4">
        <v>19</v>
      </c>
      <c r="N116" s="4">
        <v>18</v>
      </c>
      <c r="O116" s="4">
        <v>188</v>
      </c>
      <c r="P116" s="3">
        <f t="shared" si="16"/>
        <v>0.36009135680251925</v>
      </c>
      <c r="Q116" s="3">
        <f t="shared" si="17"/>
        <v>2.790068170822408</v>
      </c>
      <c r="R116" s="3">
        <f t="shared" si="18"/>
        <v>10.444444444444445</v>
      </c>
      <c r="S116" s="3">
        <f t="shared" si="19"/>
        <v>1.0555555555555556</v>
      </c>
      <c r="T116" s="3">
        <f t="shared" si="20"/>
        <v>32.199065502718511</v>
      </c>
      <c r="U116" s="3">
        <f t="shared" si="21"/>
        <v>2.5777777777777775</v>
      </c>
    </row>
    <row r="117" spans="1:21" x14ac:dyDescent="0.35">
      <c r="A117" s="2" t="s">
        <v>14</v>
      </c>
      <c r="B117" s="2" t="s">
        <v>15</v>
      </c>
      <c r="C117" s="2" t="s">
        <v>64</v>
      </c>
      <c r="D117" s="3">
        <v>62.09</v>
      </c>
      <c r="E117" s="3">
        <v>16.579999999999998</v>
      </c>
      <c r="F117" s="3">
        <v>3.8</v>
      </c>
      <c r="G117" s="3">
        <v>0.93</v>
      </c>
      <c r="H117" s="3">
        <f t="shared" si="11"/>
        <v>29.030432612312815</v>
      </c>
      <c r="I117" s="3">
        <f t="shared" si="12"/>
        <v>8.7745861122008613</v>
      </c>
      <c r="J117" s="3">
        <f t="shared" si="13"/>
        <v>3.1545647558386412</v>
      </c>
      <c r="K117" s="3">
        <f t="shared" si="15"/>
        <v>0.5573945160886441</v>
      </c>
      <c r="L117" s="4">
        <v>41</v>
      </c>
      <c r="M117" s="4">
        <v>18.2</v>
      </c>
      <c r="N117" s="4">
        <v>15</v>
      </c>
      <c r="O117" s="4">
        <v>185</v>
      </c>
      <c r="P117" s="3">
        <f t="shared" si="16"/>
        <v>0.3595115160420263</v>
      </c>
      <c r="Q117" s="3">
        <f t="shared" si="17"/>
        <v>3.3084674583051457</v>
      </c>
      <c r="R117" s="3">
        <f t="shared" si="18"/>
        <v>12.333333333333334</v>
      </c>
      <c r="S117" s="3">
        <f t="shared" si="19"/>
        <v>1.2133333333333334</v>
      </c>
      <c r="T117" s="3">
        <f t="shared" si="20"/>
        <v>30.12943330208887</v>
      </c>
      <c r="U117" s="3">
        <f t="shared" si="21"/>
        <v>2.7333333333333334</v>
      </c>
    </row>
    <row r="118" spans="1:21" x14ac:dyDescent="0.35">
      <c r="A118" s="2" t="s">
        <v>14</v>
      </c>
      <c r="B118" s="2" t="s">
        <v>15</v>
      </c>
      <c r="C118" s="2" t="s">
        <v>64</v>
      </c>
      <c r="D118" s="3">
        <v>63.7</v>
      </c>
      <c r="E118" s="3">
        <v>15.89</v>
      </c>
      <c r="F118" s="3">
        <v>3.47</v>
      </c>
      <c r="G118" s="3">
        <v>0.84</v>
      </c>
      <c r="H118" s="3">
        <f t="shared" si="11"/>
        <v>29.78319467554077</v>
      </c>
      <c r="I118" s="3">
        <f t="shared" si="12"/>
        <v>8.4094193801490782</v>
      </c>
      <c r="J118" s="3">
        <f t="shared" si="13"/>
        <v>2.8806157112526543</v>
      </c>
      <c r="K118" s="3">
        <f t="shared" si="15"/>
        <v>0.503453111305872</v>
      </c>
      <c r="L118" s="4">
        <v>40.1</v>
      </c>
      <c r="M118" s="4">
        <v>16.5</v>
      </c>
      <c r="N118" s="4">
        <v>13</v>
      </c>
      <c r="O118" s="4">
        <v>166</v>
      </c>
      <c r="P118" s="3">
        <f t="shared" si="16"/>
        <v>0.34254632585604122</v>
      </c>
      <c r="Q118" s="3">
        <f t="shared" si="17"/>
        <v>3.5416469709960863</v>
      </c>
      <c r="R118" s="3">
        <f t="shared" si="18"/>
        <v>12.76923076923077</v>
      </c>
      <c r="S118" s="3">
        <f t="shared" si="19"/>
        <v>1.2692307692307692</v>
      </c>
      <c r="T118" s="3">
        <f t="shared" si="20"/>
        <v>30.32850068107663</v>
      </c>
      <c r="U118" s="3">
        <f t="shared" si="21"/>
        <v>3.0846153846153848</v>
      </c>
    </row>
    <row r="119" spans="1:21" x14ac:dyDescent="0.35">
      <c r="A119" s="2" t="s">
        <v>14</v>
      </c>
      <c r="B119" s="2" t="s">
        <v>15</v>
      </c>
      <c r="C119" s="2" t="s">
        <v>64</v>
      </c>
      <c r="D119" s="3">
        <v>62.2</v>
      </c>
      <c r="E119" s="3">
        <v>16.559999999999999</v>
      </c>
      <c r="F119" s="3">
        <v>3.73</v>
      </c>
      <c r="G119" s="3">
        <v>0.94</v>
      </c>
      <c r="H119" s="3">
        <f t="shared" si="11"/>
        <v>29.081863560732117</v>
      </c>
      <c r="I119" s="3">
        <f t="shared" si="12"/>
        <v>8.7640015692428399</v>
      </c>
      <c r="J119" s="3">
        <f t="shared" si="13"/>
        <v>3.0964543524416137</v>
      </c>
      <c r="K119" s="3">
        <f t="shared" si="15"/>
        <v>0.56338800550895196</v>
      </c>
      <c r="L119" s="4">
        <v>59</v>
      </c>
      <c r="M119" s="4">
        <v>19.7</v>
      </c>
      <c r="N119" s="4">
        <v>15</v>
      </c>
      <c r="O119" s="4">
        <v>175</v>
      </c>
      <c r="P119" s="3">
        <f t="shared" si="16"/>
        <v>0.35331512984988317</v>
      </c>
      <c r="Q119" s="3">
        <f t="shared" si="17"/>
        <v>3.3183316240830645</v>
      </c>
      <c r="R119" s="3">
        <f t="shared" si="18"/>
        <v>11.666666666666666</v>
      </c>
      <c r="S119" s="3">
        <f t="shared" si="19"/>
        <v>1.3133333333333332</v>
      </c>
      <c r="T119" s="3">
        <f t="shared" si="20"/>
        <v>32.193600314797258</v>
      </c>
      <c r="U119" s="3">
        <f t="shared" si="21"/>
        <v>3.9333333333333331</v>
      </c>
    </row>
    <row r="120" spans="1:21" x14ac:dyDescent="0.35">
      <c r="A120" s="2" t="s">
        <v>14</v>
      </c>
      <c r="B120" s="2" t="s">
        <v>15</v>
      </c>
      <c r="C120" s="2" t="s">
        <v>64</v>
      </c>
      <c r="D120" s="3">
        <v>65.88</v>
      </c>
      <c r="E120" s="3">
        <v>14.86</v>
      </c>
      <c r="F120" s="3">
        <v>3.33</v>
      </c>
      <c r="G120" s="3">
        <v>0.76</v>
      </c>
      <c r="H120" s="3">
        <f t="shared" si="11"/>
        <v>30.802462562396006</v>
      </c>
      <c r="I120" s="3">
        <f t="shared" si="12"/>
        <v>7.8643154178109054</v>
      </c>
      <c r="J120" s="3">
        <f t="shared" si="13"/>
        <v>2.7643949044585989</v>
      </c>
      <c r="K120" s="3">
        <f t="shared" si="15"/>
        <v>0.45550519594340805</v>
      </c>
      <c r="L120" s="4">
        <v>34.200000000000003</v>
      </c>
      <c r="M120" s="4">
        <v>13.6</v>
      </c>
      <c r="N120" s="4">
        <v>12</v>
      </c>
      <c r="O120" s="4">
        <v>158</v>
      </c>
      <c r="P120" s="3">
        <f t="shared" si="16"/>
        <v>0.35151119424811805</v>
      </c>
      <c r="Q120" s="3">
        <f t="shared" si="17"/>
        <v>3.9167379391517483</v>
      </c>
      <c r="R120" s="3">
        <f t="shared" si="18"/>
        <v>13.166666666666666</v>
      </c>
      <c r="S120" s="3">
        <f t="shared" si="19"/>
        <v>1.1333333333333333</v>
      </c>
      <c r="T120" s="3">
        <f t="shared" si="20"/>
        <v>28.829442781228355</v>
      </c>
      <c r="U120" s="3">
        <f t="shared" si="21"/>
        <v>2.85</v>
      </c>
    </row>
    <row r="121" spans="1:21" x14ac:dyDescent="0.35">
      <c r="A121" s="2" t="s">
        <v>14</v>
      </c>
      <c r="B121" s="2" t="s">
        <v>15</v>
      </c>
      <c r="C121" s="2" t="s">
        <v>64</v>
      </c>
      <c r="D121" s="3">
        <v>63.13</v>
      </c>
      <c r="E121" s="3">
        <v>16.03</v>
      </c>
      <c r="F121" s="3">
        <v>3.71</v>
      </c>
      <c r="G121" s="3">
        <v>0.84</v>
      </c>
      <c r="H121" s="3">
        <f t="shared" si="11"/>
        <v>29.516688851913482</v>
      </c>
      <c r="I121" s="3">
        <f t="shared" si="12"/>
        <v>8.4835111808552384</v>
      </c>
      <c r="J121" s="3">
        <f t="shared" si="13"/>
        <v>3.0798513800424629</v>
      </c>
      <c r="K121" s="3">
        <f t="shared" si="15"/>
        <v>0.503453111305872</v>
      </c>
      <c r="L121" s="4">
        <v>37.5</v>
      </c>
      <c r="M121" s="4">
        <v>17.100000000000001</v>
      </c>
      <c r="N121" s="4">
        <v>14</v>
      </c>
      <c r="O121" s="4">
        <v>159</v>
      </c>
      <c r="P121" s="3">
        <f t="shared" si="16"/>
        <v>0.36303970306454852</v>
      </c>
      <c r="Q121" s="3">
        <f t="shared" si="17"/>
        <v>3.4793009901989485</v>
      </c>
      <c r="R121" s="3">
        <f t="shared" si="18"/>
        <v>11.357142857142858</v>
      </c>
      <c r="S121" s="3">
        <f t="shared" si="19"/>
        <v>1.2214285714285715</v>
      </c>
      <c r="T121" s="3">
        <f t="shared" si="20"/>
        <v>31.66371769219321</v>
      </c>
      <c r="U121" s="3">
        <f t="shared" si="21"/>
        <v>2.6785714285714284</v>
      </c>
    </row>
    <row r="122" spans="1:21" x14ac:dyDescent="0.35">
      <c r="A122" s="2" t="s">
        <v>14</v>
      </c>
      <c r="B122" s="2" t="s">
        <v>15</v>
      </c>
      <c r="C122" s="2" t="s">
        <v>64</v>
      </c>
      <c r="D122" s="3">
        <v>60.61</v>
      </c>
      <c r="E122" s="3">
        <v>18.2</v>
      </c>
      <c r="F122" s="3">
        <v>4.5599999999999996</v>
      </c>
      <c r="G122" s="3">
        <v>0.83</v>
      </c>
      <c r="H122" s="3">
        <f t="shared" si="11"/>
        <v>28.338452579034943</v>
      </c>
      <c r="I122" s="3">
        <f t="shared" si="12"/>
        <v>9.631934091800705</v>
      </c>
      <c r="J122" s="3">
        <f t="shared" si="13"/>
        <v>3.7854777070063692</v>
      </c>
      <c r="K122" s="3">
        <f t="shared" si="15"/>
        <v>0.49745962188556397</v>
      </c>
      <c r="L122" s="4">
        <v>31.2</v>
      </c>
      <c r="M122" s="4">
        <v>18.3</v>
      </c>
      <c r="N122" s="4">
        <v>17</v>
      </c>
      <c r="O122" s="4">
        <v>137</v>
      </c>
      <c r="P122" s="3">
        <f t="shared" si="16"/>
        <v>0.39301324852594255</v>
      </c>
      <c r="Q122" s="3">
        <f t="shared" si="17"/>
        <v>2.9421352252771724</v>
      </c>
      <c r="R122" s="3">
        <f t="shared" si="18"/>
        <v>8.0588235294117645</v>
      </c>
      <c r="S122" s="3">
        <f t="shared" si="19"/>
        <v>1.0764705882352941</v>
      </c>
      <c r="T122" s="3">
        <f t="shared" si="20"/>
        <v>36.31092130551562</v>
      </c>
      <c r="U122" s="3">
        <f t="shared" si="21"/>
        <v>1.8352941176470587</v>
      </c>
    </row>
    <row r="123" spans="1:21" x14ac:dyDescent="0.35">
      <c r="A123" s="2" t="s">
        <v>14</v>
      </c>
      <c r="B123" s="2" t="s">
        <v>15</v>
      </c>
      <c r="C123" s="2" t="s">
        <v>64</v>
      </c>
      <c r="D123" s="3">
        <v>63.26</v>
      </c>
      <c r="E123" s="3">
        <v>16.46</v>
      </c>
      <c r="F123" s="3">
        <v>3.99</v>
      </c>
      <c r="G123" s="3">
        <v>0.85</v>
      </c>
      <c r="H123" s="3">
        <f t="shared" si="11"/>
        <v>29.577470881863562</v>
      </c>
      <c r="I123" s="3">
        <f t="shared" si="12"/>
        <v>8.711078854452726</v>
      </c>
      <c r="J123" s="3">
        <f t="shared" si="13"/>
        <v>3.3122929936305736</v>
      </c>
      <c r="K123" s="3">
        <f t="shared" si="15"/>
        <v>0.50944660072617998</v>
      </c>
      <c r="L123" s="4">
        <v>39.299999999999997</v>
      </c>
      <c r="M123" s="4">
        <v>18.3</v>
      </c>
      <c r="N123" s="4">
        <v>15</v>
      </c>
      <c r="O123" s="4">
        <v>164</v>
      </c>
      <c r="P123" s="3">
        <f t="shared" si="16"/>
        <v>0.38023912410544569</v>
      </c>
      <c r="Q123" s="3">
        <f t="shared" si="17"/>
        <v>3.395385505751086</v>
      </c>
      <c r="R123" s="3">
        <f t="shared" si="18"/>
        <v>10.933333333333334</v>
      </c>
      <c r="S123" s="3">
        <f t="shared" si="19"/>
        <v>1.22</v>
      </c>
      <c r="T123" s="3">
        <f t="shared" si="20"/>
        <v>31.063817117449997</v>
      </c>
      <c r="U123" s="3">
        <f t="shared" si="21"/>
        <v>2.6199999999999997</v>
      </c>
    </row>
    <row r="124" spans="1:21" x14ac:dyDescent="0.35">
      <c r="A124" s="2" t="s">
        <v>14</v>
      </c>
      <c r="B124" s="2" t="s">
        <v>15</v>
      </c>
      <c r="C124" s="2" t="s">
        <v>64</v>
      </c>
      <c r="D124" s="3">
        <v>63.76</v>
      </c>
      <c r="E124" s="3">
        <v>16.38</v>
      </c>
      <c r="F124" s="3">
        <v>3.95</v>
      </c>
      <c r="G124" s="3">
        <v>0.84</v>
      </c>
      <c r="H124" s="3">
        <f t="shared" si="11"/>
        <v>29.811247920133113</v>
      </c>
      <c r="I124" s="3">
        <f t="shared" si="12"/>
        <v>8.6687406826206352</v>
      </c>
      <c r="J124" s="3">
        <f t="shared" si="13"/>
        <v>3.2790870488322721</v>
      </c>
      <c r="K124" s="3">
        <f t="shared" si="15"/>
        <v>0.503453111305872</v>
      </c>
      <c r="L124" s="4">
        <v>34.5</v>
      </c>
      <c r="M124" s="4">
        <v>17.899999999999999</v>
      </c>
      <c r="N124" s="4">
        <v>14</v>
      </c>
      <c r="O124" s="4">
        <v>151</v>
      </c>
      <c r="P124" s="3">
        <f t="shared" si="16"/>
        <v>0.3782656753600081</v>
      </c>
      <c r="Q124" s="3">
        <f t="shared" si="17"/>
        <v>3.4389364051343287</v>
      </c>
      <c r="R124" s="3">
        <f t="shared" si="18"/>
        <v>10.785714285714286</v>
      </c>
      <c r="S124" s="3">
        <f t="shared" si="19"/>
        <v>1.2785714285714285</v>
      </c>
      <c r="T124" s="3">
        <f t="shared" si="20"/>
        <v>33.341265649395496</v>
      </c>
      <c r="U124" s="3">
        <f t="shared" si="21"/>
        <v>2.4642857142857144</v>
      </c>
    </row>
    <row r="125" spans="1:21" x14ac:dyDescent="0.35">
      <c r="A125" s="2" t="s">
        <v>14</v>
      </c>
      <c r="B125" s="2" t="s">
        <v>15</v>
      </c>
      <c r="C125" s="2" t="s">
        <v>64</v>
      </c>
      <c r="D125" s="3">
        <v>56.63</v>
      </c>
      <c r="E125" s="3">
        <v>20.65</v>
      </c>
      <c r="F125" s="3">
        <v>5.31</v>
      </c>
      <c r="G125" s="3">
        <v>0.71</v>
      </c>
      <c r="H125" s="3">
        <f t="shared" si="11"/>
        <v>26.477587354409319</v>
      </c>
      <c r="I125" s="3">
        <f t="shared" si="12"/>
        <v>10.928540604158492</v>
      </c>
      <c r="J125" s="3">
        <f t="shared" si="13"/>
        <v>4.4080891719745221</v>
      </c>
      <c r="K125" s="3">
        <f t="shared" si="15"/>
        <v>0.42553774884186801</v>
      </c>
      <c r="L125" s="4">
        <v>32.700000000000003</v>
      </c>
      <c r="M125" s="4">
        <v>20.9</v>
      </c>
      <c r="N125" s="4">
        <v>19</v>
      </c>
      <c r="O125" s="4">
        <v>140</v>
      </c>
      <c r="P125" s="3">
        <f t="shared" si="16"/>
        <v>0.40335570243452001</v>
      </c>
      <c r="Q125" s="3">
        <f t="shared" si="17"/>
        <v>2.4227926045618715</v>
      </c>
      <c r="R125" s="3">
        <f t="shared" si="18"/>
        <v>7.3684210526315788</v>
      </c>
      <c r="S125" s="3">
        <f t="shared" si="19"/>
        <v>1.0999999999999999</v>
      </c>
      <c r="T125" s="3">
        <f t="shared" si="20"/>
        <v>30.395553488704856</v>
      </c>
      <c r="U125" s="3">
        <f t="shared" si="21"/>
        <v>1.7210526315789476</v>
      </c>
    </row>
    <row r="126" spans="1:21" x14ac:dyDescent="0.35">
      <c r="A126" s="2" t="s">
        <v>14</v>
      </c>
      <c r="B126" s="2" t="s">
        <v>15</v>
      </c>
      <c r="C126" s="2" t="s">
        <v>64</v>
      </c>
      <c r="D126" s="3">
        <v>59.26</v>
      </c>
      <c r="E126" s="3">
        <v>19.010000000000002</v>
      </c>
      <c r="F126" s="3">
        <v>4.54</v>
      </c>
      <c r="G126" s="3">
        <v>0.67</v>
      </c>
      <c r="H126" s="3">
        <f t="shared" si="11"/>
        <v>27.707254575707154</v>
      </c>
      <c r="I126" s="3">
        <f t="shared" si="12"/>
        <v>10.060608081600629</v>
      </c>
      <c r="J126" s="3">
        <f t="shared" si="13"/>
        <v>3.7688747346072189</v>
      </c>
      <c r="K126" s="3">
        <f t="shared" si="15"/>
        <v>0.40156379116063606</v>
      </c>
      <c r="L126" s="4">
        <v>33.9</v>
      </c>
      <c r="M126" s="4">
        <v>18.7</v>
      </c>
      <c r="N126" s="4">
        <v>17</v>
      </c>
      <c r="O126" s="4">
        <v>104</v>
      </c>
      <c r="P126" s="3">
        <f t="shared" si="16"/>
        <v>0.37461699174028418</v>
      </c>
      <c r="Q126" s="3">
        <f t="shared" si="17"/>
        <v>2.7540337871206457</v>
      </c>
      <c r="R126" s="3">
        <f t="shared" si="18"/>
        <v>6.117647058823529</v>
      </c>
      <c r="S126" s="3">
        <f t="shared" si="19"/>
        <v>1.0999999999999999</v>
      </c>
      <c r="T126" s="3">
        <f t="shared" si="20"/>
        <v>38.611902996215008</v>
      </c>
      <c r="U126" s="3">
        <f t="shared" si="21"/>
        <v>1.9941176470588236</v>
      </c>
    </row>
    <row r="127" spans="1:21" x14ac:dyDescent="0.35">
      <c r="A127" s="2" t="s">
        <v>14</v>
      </c>
      <c r="B127" s="2" t="s">
        <v>15</v>
      </c>
      <c r="C127" s="2" t="s">
        <v>64</v>
      </c>
      <c r="D127" s="3">
        <v>59.81</v>
      </c>
      <c r="E127" s="3">
        <v>18.97</v>
      </c>
      <c r="F127" s="3">
        <v>4.83</v>
      </c>
      <c r="G127" s="3">
        <v>0.76</v>
      </c>
      <c r="H127" s="3">
        <f t="shared" si="11"/>
        <v>27.964409317803664</v>
      </c>
      <c r="I127" s="3">
        <f t="shared" si="12"/>
        <v>10.039438995684581</v>
      </c>
      <c r="J127" s="3">
        <f t="shared" si="13"/>
        <v>4.0096178343949047</v>
      </c>
      <c r="K127" s="3">
        <f t="shared" si="15"/>
        <v>0.45550519594340805</v>
      </c>
      <c r="L127" s="4">
        <v>32.1</v>
      </c>
      <c r="M127" s="4">
        <v>19.5</v>
      </c>
      <c r="N127" s="4">
        <v>17</v>
      </c>
      <c r="O127" s="4">
        <v>120</v>
      </c>
      <c r="P127" s="3">
        <f t="shared" si="16"/>
        <v>0.39938664263196633</v>
      </c>
      <c r="Q127" s="3">
        <f t="shared" si="17"/>
        <v>2.7854553755268667</v>
      </c>
      <c r="R127" s="3">
        <f t="shared" si="18"/>
        <v>7.0588235294117645</v>
      </c>
      <c r="S127" s="3">
        <f t="shared" si="19"/>
        <v>1.1470588235294117</v>
      </c>
      <c r="T127" s="3">
        <f t="shared" si="20"/>
        <v>37.958766328617337</v>
      </c>
      <c r="U127" s="3">
        <f t="shared" si="21"/>
        <v>1.8882352941176472</v>
      </c>
    </row>
    <row r="128" spans="1:21" x14ac:dyDescent="0.35">
      <c r="A128" s="2" t="s">
        <v>14</v>
      </c>
      <c r="B128" s="2" t="s">
        <v>15</v>
      </c>
      <c r="C128" s="2" t="s">
        <v>64</v>
      </c>
      <c r="D128" s="3">
        <v>61.39</v>
      </c>
      <c r="E128" s="3">
        <v>17.63</v>
      </c>
      <c r="F128" s="3">
        <v>4.3499999999999996</v>
      </c>
      <c r="G128" s="3">
        <v>0.81</v>
      </c>
      <c r="H128" s="3">
        <f t="shared" si="11"/>
        <v>28.703144758735444</v>
      </c>
      <c r="I128" s="3">
        <f t="shared" si="12"/>
        <v>9.3302746174970572</v>
      </c>
      <c r="J128" s="3">
        <f t="shared" si="13"/>
        <v>3.6111464968152864</v>
      </c>
      <c r="K128" s="3">
        <f t="shared" si="15"/>
        <v>0.48547264304494803</v>
      </c>
      <c r="L128" s="4">
        <v>33.1</v>
      </c>
      <c r="M128" s="4">
        <v>20</v>
      </c>
      <c r="N128" s="4">
        <v>16</v>
      </c>
      <c r="O128" s="4">
        <v>125</v>
      </c>
      <c r="P128" s="3">
        <f t="shared" si="16"/>
        <v>0.38703539229631101</v>
      </c>
      <c r="Q128" s="3">
        <f t="shared" si="17"/>
        <v>3.0763451168852476</v>
      </c>
      <c r="R128" s="3">
        <f t="shared" si="18"/>
        <v>7.8125</v>
      </c>
      <c r="S128" s="3">
        <f t="shared" si="19"/>
        <v>1.25</v>
      </c>
      <c r="T128" s="3">
        <f t="shared" si="20"/>
        <v>38.837811443595847</v>
      </c>
      <c r="U128" s="3">
        <f t="shared" si="21"/>
        <v>2.0687500000000001</v>
      </c>
    </row>
    <row r="129" spans="1:21" x14ac:dyDescent="0.35">
      <c r="A129" s="2" t="s">
        <v>14</v>
      </c>
      <c r="B129" s="2" t="s">
        <v>15</v>
      </c>
      <c r="C129" s="2" t="s">
        <v>64</v>
      </c>
      <c r="D129" s="3">
        <v>58.03</v>
      </c>
      <c r="E129" s="3">
        <v>17.670000000000002</v>
      </c>
      <c r="F129" s="3">
        <v>4.24</v>
      </c>
      <c r="G129" s="3">
        <v>0.69</v>
      </c>
      <c r="H129" s="3">
        <f t="shared" si="11"/>
        <v>27.132163061564061</v>
      </c>
      <c r="I129" s="3">
        <f t="shared" si="12"/>
        <v>9.3514437034131035</v>
      </c>
      <c r="J129" s="3">
        <f t="shared" si="13"/>
        <v>3.5198301486199579</v>
      </c>
      <c r="K129" s="3">
        <f t="shared" si="15"/>
        <v>0.41355077000125201</v>
      </c>
      <c r="L129" s="4">
        <v>86.4</v>
      </c>
      <c r="M129" s="4">
        <v>19.7</v>
      </c>
      <c r="N129" s="4">
        <v>16</v>
      </c>
      <c r="O129" s="4">
        <v>117</v>
      </c>
      <c r="P129" s="3">
        <f t="shared" si="16"/>
        <v>0.37639430447892075</v>
      </c>
      <c r="Q129" s="3">
        <f t="shared" si="17"/>
        <v>2.9013876276303012</v>
      </c>
      <c r="R129" s="3">
        <f t="shared" si="18"/>
        <v>7.3125</v>
      </c>
      <c r="S129" s="3">
        <f t="shared" si="19"/>
        <v>1.23125</v>
      </c>
      <c r="T129" s="3">
        <f t="shared" si="20"/>
        <v>35.346219658226666</v>
      </c>
      <c r="U129" s="3">
        <f t="shared" si="21"/>
        <v>5.4</v>
      </c>
    </row>
    <row r="130" spans="1:21" x14ac:dyDescent="0.35">
      <c r="A130" s="2" t="s">
        <v>14</v>
      </c>
      <c r="B130" s="2" t="s">
        <v>15</v>
      </c>
      <c r="C130" s="2" t="s">
        <v>64</v>
      </c>
      <c r="D130" s="3">
        <v>60.13</v>
      </c>
      <c r="E130" s="3">
        <v>18.809999999999999</v>
      </c>
      <c r="F130" s="3">
        <v>4.46</v>
      </c>
      <c r="G130" s="3">
        <v>0.62</v>
      </c>
      <c r="H130" s="3">
        <f t="shared" si="11"/>
        <v>28.114026622296176</v>
      </c>
      <c r="I130" s="3">
        <f t="shared" si="12"/>
        <v>9.9547626520203991</v>
      </c>
      <c r="J130" s="3">
        <f t="shared" si="13"/>
        <v>3.7024628450106158</v>
      </c>
      <c r="K130" s="3">
        <f t="shared" si="15"/>
        <v>0.37159634405909603</v>
      </c>
      <c r="L130" s="4">
        <v>34.1</v>
      </c>
      <c r="M130" s="4">
        <v>16.5</v>
      </c>
      <c r="N130" s="4">
        <v>16</v>
      </c>
      <c r="O130" s="4">
        <v>129</v>
      </c>
      <c r="P130" s="3">
        <f t="shared" si="16"/>
        <v>0.37192879171852189</v>
      </c>
      <c r="Q130" s="3">
        <f t="shared" si="17"/>
        <v>2.8241784967711117</v>
      </c>
      <c r="R130" s="3">
        <f t="shared" si="18"/>
        <v>8.0625</v>
      </c>
      <c r="S130" s="3">
        <f t="shared" si="19"/>
        <v>1.03125</v>
      </c>
      <c r="T130" s="3">
        <f t="shared" si="20"/>
        <v>28.805918144115971</v>
      </c>
      <c r="U130" s="3">
        <f t="shared" si="21"/>
        <v>2.1312500000000001</v>
      </c>
    </row>
    <row r="131" spans="1:21" x14ac:dyDescent="0.35">
      <c r="A131" s="2" t="s">
        <v>14</v>
      </c>
      <c r="B131" s="2" t="s">
        <v>15</v>
      </c>
      <c r="C131" s="2" t="s">
        <v>64</v>
      </c>
      <c r="D131" s="3">
        <v>59.29</v>
      </c>
      <c r="E131" s="3">
        <v>18.489999999999998</v>
      </c>
      <c r="F131" s="3">
        <v>4.5999999999999996</v>
      </c>
      <c r="G131" s="3">
        <v>0.66</v>
      </c>
      <c r="H131" s="3">
        <f t="shared" si="11"/>
        <v>27.721281198003329</v>
      </c>
      <c r="I131" s="3">
        <f t="shared" si="12"/>
        <v>9.7854099646920343</v>
      </c>
      <c r="J131" s="3">
        <f t="shared" si="13"/>
        <v>3.8186836518046707</v>
      </c>
      <c r="K131" s="3">
        <f t="shared" si="15"/>
        <v>0.39557030174032803</v>
      </c>
      <c r="L131" s="4">
        <v>36.799999999999997</v>
      </c>
      <c r="M131" s="4">
        <v>16.2</v>
      </c>
      <c r="N131" s="4">
        <v>16</v>
      </c>
      <c r="O131" s="4">
        <v>98</v>
      </c>
      <c r="P131" s="3">
        <f t="shared" ref="P131:P194" si="22">IF(ISERROR(J131/I131),"-",J131/I131)</f>
        <v>0.39024258212822382</v>
      </c>
      <c r="Q131" s="3">
        <f t="shared" ref="Q131:Q194" si="23">IF(ISERROR(H131/I131),"-",H131/I131)</f>
        <v>2.832919754821511</v>
      </c>
      <c r="R131" s="3">
        <f t="shared" ref="R131:R194" si="24">IF(ISERROR(O131/N131),"-",O131/N131)</f>
        <v>6.125</v>
      </c>
      <c r="S131" s="3">
        <f t="shared" ref="S131:S194" si="25">IF(ISERROR(M131/N131),"-",M131/N131)</f>
        <v>1.0125</v>
      </c>
      <c r="T131" s="3">
        <f t="shared" ref="T131:T194" si="26">IF(ISERROR((K131/O131)*10000),"-",(K131/O131)*10000)</f>
        <v>40.364316504115102</v>
      </c>
      <c r="U131" s="3">
        <f t="shared" ref="U131:U194" si="27">IF(ISERROR(L131/N131),"-",L131/N131)</f>
        <v>2.2999999999999998</v>
      </c>
    </row>
    <row r="132" spans="1:21" x14ac:dyDescent="0.35">
      <c r="A132" s="2" t="s">
        <v>14</v>
      </c>
      <c r="B132" s="2" t="s">
        <v>15</v>
      </c>
      <c r="C132" s="2" t="s">
        <v>64</v>
      </c>
      <c r="D132" s="3">
        <v>59.45</v>
      </c>
      <c r="E132" s="3">
        <v>19.59</v>
      </c>
      <c r="F132" s="3">
        <v>4.8499999999999996</v>
      </c>
      <c r="G132" s="3">
        <v>0.69</v>
      </c>
      <c r="H132" s="3">
        <f t="shared" si="11"/>
        <v>27.796089850249587</v>
      </c>
      <c r="I132" s="3">
        <f t="shared" si="12"/>
        <v>10.367559827383287</v>
      </c>
      <c r="J132" s="3">
        <f t="shared" si="13"/>
        <v>4.026220806794055</v>
      </c>
      <c r="K132" s="3">
        <f t="shared" si="15"/>
        <v>0.41355077000125201</v>
      </c>
      <c r="L132" s="4">
        <v>37.700000000000003</v>
      </c>
      <c r="M132" s="4">
        <v>18.5</v>
      </c>
      <c r="N132" s="4">
        <v>17</v>
      </c>
      <c r="O132" s="4">
        <v>141</v>
      </c>
      <c r="P132" s="3">
        <f t="shared" si="22"/>
        <v>0.38834796941897659</v>
      </c>
      <c r="Q132" s="3">
        <f t="shared" si="23"/>
        <v>2.6810638484895208</v>
      </c>
      <c r="R132" s="3">
        <f t="shared" si="24"/>
        <v>8.2941176470588243</v>
      </c>
      <c r="S132" s="3">
        <f t="shared" si="25"/>
        <v>1.088235294117647</v>
      </c>
      <c r="T132" s="3">
        <f t="shared" si="26"/>
        <v>29.329841844060425</v>
      </c>
      <c r="U132" s="3">
        <f t="shared" si="27"/>
        <v>2.2176470588235295</v>
      </c>
    </row>
    <row r="133" spans="1:21" x14ac:dyDescent="0.35">
      <c r="A133" s="2" t="s">
        <v>14</v>
      </c>
      <c r="B133" s="2" t="s">
        <v>15</v>
      </c>
      <c r="C133" s="2" t="s">
        <v>64</v>
      </c>
      <c r="D133" s="3">
        <v>60.42</v>
      </c>
      <c r="E133" s="3">
        <v>18.95</v>
      </c>
      <c r="F133" s="3">
        <v>5.21</v>
      </c>
      <c r="G133" s="3">
        <v>0.57999999999999996</v>
      </c>
      <c r="H133" s="3">
        <f t="shared" si="11"/>
        <v>28.249617304492514</v>
      </c>
      <c r="I133" s="3">
        <f t="shared" si="12"/>
        <v>10.028854452726559</v>
      </c>
      <c r="J133" s="3">
        <f t="shared" si="13"/>
        <v>4.3250743099787687</v>
      </c>
      <c r="K133" s="3">
        <f t="shared" si="15"/>
        <v>0.34762238637786397</v>
      </c>
      <c r="L133" s="4">
        <v>47.6</v>
      </c>
      <c r="M133" s="4">
        <v>27.6</v>
      </c>
      <c r="N133" s="4">
        <v>11</v>
      </c>
      <c r="O133" s="4">
        <v>171</v>
      </c>
      <c r="P133" s="3">
        <f t="shared" si="22"/>
        <v>0.43126304508317043</v>
      </c>
      <c r="Q133" s="3">
        <f t="shared" si="23"/>
        <v>2.8168339103587496</v>
      </c>
      <c r="R133" s="3">
        <f t="shared" si="24"/>
        <v>15.545454545454545</v>
      </c>
      <c r="S133" s="3">
        <f t="shared" si="25"/>
        <v>2.5090909090909093</v>
      </c>
      <c r="T133" s="3">
        <f t="shared" si="26"/>
        <v>20.328794525021287</v>
      </c>
      <c r="U133" s="3">
        <f t="shared" si="27"/>
        <v>4.3272727272727272</v>
      </c>
    </row>
    <row r="134" spans="1:21" x14ac:dyDescent="0.35">
      <c r="A134" s="2" t="s">
        <v>14</v>
      </c>
      <c r="B134" s="2" t="s">
        <v>15</v>
      </c>
      <c r="C134" s="2" t="s">
        <v>64</v>
      </c>
      <c r="D134" s="3">
        <v>58.53</v>
      </c>
      <c r="E134" s="3">
        <v>18.18</v>
      </c>
      <c r="F134" s="3">
        <v>4.03</v>
      </c>
      <c r="G134" s="3">
        <v>1.2</v>
      </c>
      <c r="H134" s="3">
        <f t="shared" si="11"/>
        <v>27.365940099833612</v>
      </c>
      <c r="I134" s="3">
        <f t="shared" si="12"/>
        <v>9.6213495488426819</v>
      </c>
      <c r="J134" s="3">
        <f t="shared" si="13"/>
        <v>3.3454989384288751</v>
      </c>
      <c r="K134" s="3">
        <f t="shared" si="15"/>
        <v>0.71921873043696005</v>
      </c>
      <c r="L134" s="4">
        <v>56.6</v>
      </c>
      <c r="M134" s="4">
        <v>24.1</v>
      </c>
      <c r="N134" s="4">
        <v>21</v>
      </c>
      <c r="O134" s="4">
        <v>291</v>
      </c>
      <c r="P134" s="3">
        <f t="shared" si="22"/>
        <v>0.34771618279176786</v>
      </c>
      <c r="Q134" s="3">
        <f t="shared" si="23"/>
        <v>2.8442933042719942</v>
      </c>
      <c r="R134" s="3">
        <f t="shared" si="24"/>
        <v>13.857142857142858</v>
      </c>
      <c r="S134" s="3">
        <f t="shared" si="25"/>
        <v>1.1476190476190478</v>
      </c>
      <c r="T134" s="3">
        <f t="shared" si="26"/>
        <v>24.715420289929902</v>
      </c>
      <c r="U134" s="3">
        <f t="shared" si="27"/>
        <v>2.6952380952380954</v>
      </c>
    </row>
    <row r="135" spans="1:21" x14ac:dyDescent="0.35">
      <c r="A135" s="2" t="s">
        <v>14</v>
      </c>
      <c r="B135" s="2" t="s">
        <v>15</v>
      </c>
      <c r="C135" s="2" t="s">
        <v>64</v>
      </c>
      <c r="D135" s="3">
        <v>59.84</v>
      </c>
      <c r="E135" s="3">
        <v>18.420000000000002</v>
      </c>
      <c r="F135" s="3">
        <v>4.5199999999999996</v>
      </c>
      <c r="G135" s="3">
        <v>0.97</v>
      </c>
      <c r="H135" s="3">
        <f t="shared" si="11"/>
        <v>27.978435940099835</v>
      </c>
      <c r="I135" s="3">
        <f t="shared" si="12"/>
        <v>9.748364064338956</v>
      </c>
      <c r="J135" s="3">
        <f t="shared" si="13"/>
        <v>3.7522717622080677</v>
      </c>
      <c r="K135" s="3">
        <f t="shared" si="15"/>
        <v>0.58136847376987599</v>
      </c>
      <c r="L135" s="4">
        <v>44.1</v>
      </c>
      <c r="M135" s="4">
        <v>17.100000000000001</v>
      </c>
      <c r="N135" s="4">
        <v>17</v>
      </c>
      <c r="O135" s="4">
        <v>218</v>
      </c>
      <c r="P135" s="3">
        <f t="shared" si="22"/>
        <v>0.3849129697499159</v>
      </c>
      <c r="Q135" s="3">
        <f t="shared" si="23"/>
        <v>2.8700647365489087</v>
      </c>
      <c r="R135" s="3">
        <f t="shared" si="24"/>
        <v>12.823529411764707</v>
      </c>
      <c r="S135" s="3">
        <f t="shared" si="25"/>
        <v>1.0058823529411764</v>
      </c>
      <c r="T135" s="3">
        <f t="shared" si="26"/>
        <v>26.668278613297066</v>
      </c>
      <c r="U135" s="3">
        <f t="shared" si="27"/>
        <v>2.5941176470588236</v>
      </c>
    </row>
    <row r="136" spans="1:21" x14ac:dyDescent="0.35">
      <c r="A136" s="2" t="s">
        <v>14</v>
      </c>
      <c r="B136" s="2" t="s">
        <v>15</v>
      </c>
      <c r="C136" s="2" t="s">
        <v>64</v>
      </c>
      <c r="D136" s="3">
        <v>59.7</v>
      </c>
      <c r="E136" s="3">
        <v>18.45</v>
      </c>
      <c r="F136" s="3">
        <v>4.8499999999999996</v>
      </c>
      <c r="G136" s="3">
        <v>0.8</v>
      </c>
      <c r="H136" s="3">
        <f t="shared" si="11"/>
        <v>27.912978369384362</v>
      </c>
      <c r="I136" s="3">
        <f t="shared" si="12"/>
        <v>9.7642408787759898</v>
      </c>
      <c r="J136" s="3">
        <f t="shared" si="13"/>
        <v>4.026220806794055</v>
      </c>
      <c r="K136" s="3">
        <f t="shared" si="15"/>
        <v>0.47947915362464005</v>
      </c>
      <c r="L136" s="4">
        <v>36.4</v>
      </c>
      <c r="M136" s="4">
        <v>22.6</v>
      </c>
      <c r="N136" s="4">
        <v>17</v>
      </c>
      <c r="O136" s="4">
        <v>146</v>
      </c>
      <c r="P136" s="3">
        <f t="shared" si="22"/>
        <v>0.41234345370827924</v>
      </c>
      <c r="Q136" s="3">
        <f t="shared" si="23"/>
        <v>2.8586941592210526</v>
      </c>
      <c r="R136" s="3">
        <f t="shared" si="24"/>
        <v>8.5882352941176467</v>
      </c>
      <c r="S136" s="3">
        <f t="shared" si="25"/>
        <v>1.3294117647058825</v>
      </c>
      <c r="T136" s="3">
        <f t="shared" si="26"/>
        <v>32.841037919495889</v>
      </c>
      <c r="U136" s="3">
        <f t="shared" si="27"/>
        <v>2.1411764705882352</v>
      </c>
    </row>
    <row r="137" spans="1:21" x14ac:dyDescent="0.35">
      <c r="A137" s="2" t="s">
        <v>14</v>
      </c>
      <c r="B137" s="2" t="s">
        <v>15</v>
      </c>
      <c r="C137" s="2" t="s">
        <v>64</v>
      </c>
      <c r="D137" s="3">
        <v>64.150000000000006</v>
      </c>
      <c r="E137" s="3">
        <v>15.76</v>
      </c>
      <c r="F137" s="3">
        <v>3.37</v>
      </c>
      <c r="G137" s="3">
        <v>0.68</v>
      </c>
      <c r="H137" s="3">
        <f t="shared" si="11"/>
        <v>29.993594009983365</v>
      </c>
      <c r="I137" s="3">
        <f t="shared" si="12"/>
        <v>8.3406198509219305</v>
      </c>
      <c r="J137" s="3">
        <f t="shared" si="13"/>
        <v>2.7976008492569004</v>
      </c>
      <c r="K137" s="3">
        <f t="shared" si="15"/>
        <v>0.40755728058094404</v>
      </c>
      <c r="L137" s="4">
        <v>33.200000000000003</v>
      </c>
      <c r="M137" s="4">
        <v>14</v>
      </c>
      <c r="N137" s="4">
        <v>11</v>
      </c>
      <c r="O137" s="4">
        <v>222</v>
      </c>
      <c r="P137" s="3">
        <f t="shared" si="22"/>
        <v>0.3354188176970645</v>
      </c>
      <c r="Q137" s="3">
        <f t="shared" si="23"/>
        <v>3.5960869271206533</v>
      </c>
      <c r="R137" s="3">
        <f t="shared" si="24"/>
        <v>20.181818181818183</v>
      </c>
      <c r="S137" s="3">
        <f t="shared" si="25"/>
        <v>1.2727272727272727</v>
      </c>
      <c r="T137" s="3">
        <f t="shared" si="26"/>
        <v>18.358436062204685</v>
      </c>
      <c r="U137" s="3">
        <f t="shared" si="27"/>
        <v>3.0181818181818185</v>
      </c>
    </row>
    <row r="138" spans="1:21" x14ac:dyDescent="0.35">
      <c r="A138" s="2" t="s">
        <v>14</v>
      </c>
      <c r="B138" s="2" t="s">
        <v>15</v>
      </c>
      <c r="C138" s="2" t="s">
        <v>64</v>
      </c>
      <c r="D138" s="3">
        <v>54.05</v>
      </c>
      <c r="E138" s="3">
        <v>21.75</v>
      </c>
      <c r="F138" s="3">
        <v>6.41</v>
      </c>
      <c r="G138" s="3">
        <v>0.88</v>
      </c>
      <c r="H138" s="3">
        <f t="shared" si="11"/>
        <v>25.271297836938437</v>
      </c>
      <c r="I138" s="3">
        <f t="shared" si="12"/>
        <v>11.510690466849745</v>
      </c>
      <c r="J138" s="3">
        <f t="shared" si="13"/>
        <v>5.3212526539278135</v>
      </c>
      <c r="K138" s="3">
        <f t="shared" si="15"/>
        <v>0.52742706898710401</v>
      </c>
      <c r="L138" s="4">
        <v>35.799999999999997</v>
      </c>
      <c r="M138" s="4">
        <v>24.2</v>
      </c>
      <c r="N138" s="4">
        <v>24</v>
      </c>
      <c r="O138" s="4">
        <v>165</v>
      </c>
      <c r="P138" s="3">
        <f t="shared" si="22"/>
        <v>0.46228787658331832</v>
      </c>
      <c r="Q138" s="3">
        <f t="shared" si="23"/>
        <v>2.1954632443395643</v>
      </c>
      <c r="R138" s="3">
        <f t="shared" si="24"/>
        <v>6.875</v>
      </c>
      <c r="S138" s="3">
        <f t="shared" si="25"/>
        <v>1.0083333333333333</v>
      </c>
      <c r="T138" s="3">
        <f t="shared" si="26"/>
        <v>31.965276908309335</v>
      </c>
      <c r="U138" s="3">
        <f t="shared" si="27"/>
        <v>1.4916666666666665</v>
      </c>
    </row>
    <row r="139" spans="1:21" x14ac:dyDescent="0.35">
      <c r="A139" s="2" t="s">
        <v>14</v>
      </c>
      <c r="B139" s="2" t="s">
        <v>15</v>
      </c>
      <c r="C139" s="2" t="s">
        <v>64</v>
      </c>
      <c r="D139" s="3">
        <v>56.58</v>
      </c>
      <c r="E139" s="3">
        <v>19.809999999999999</v>
      </c>
      <c r="F139" s="3">
        <v>5.32</v>
      </c>
      <c r="G139" s="3">
        <v>0.68</v>
      </c>
      <c r="H139" s="3">
        <f t="shared" si="11"/>
        <v>26.454209650582364</v>
      </c>
      <c r="I139" s="3">
        <f t="shared" si="12"/>
        <v>10.483989799921536</v>
      </c>
      <c r="J139" s="3">
        <f t="shared" si="13"/>
        <v>4.4163906581740981</v>
      </c>
      <c r="K139" s="3">
        <f t="shared" si="15"/>
        <v>0.40755728058094404</v>
      </c>
      <c r="L139" s="4">
        <v>40.4</v>
      </c>
      <c r="M139" s="4">
        <v>19.399999999999999</v>
      </c>
      <c r="N139" s="4">
        <v>19</v>
      </c>
      <c r="O139" s="4">
        <v>129</v>
      </c>
      <c r="P139" s="3">
        <f t="shared" si="22"/>
        <v>0.42125094953899622</v>
      </c>
      <c r="Q139" s="3">
        <f t="shared" si="23"/>
        <v>2.5232960118656687</v>
      </c>
      <c r="R139" s="3">
        <f t="shared" si="24"/>
        <v>6.7894736842105265</v>
      </c>
      <c r="S139" s="3">
        <f t="shared" si="25"/>
        <v>1.0210526315789472</v>
      </c>
      <c r="T139" s="3">
        <f t="shared" si="26"/>
        <v>31.593587641933645</v>
      </c>
      <c r="U139" s="3">
        <f t="shared" si="27"/>
        <v>2.1263157894736842</v>
      </c>
    </row>
    <row r="140" spans="1:21" x14ac:dyDescent="0.35">
      <c r="A140" s="2" t="s">
        <v>14</v>
      </c>
      <c r="B140" s="2" t="s">
        <v>15</v>
      </c>
      <c r="C140" s="2" t="s">
        <v>64</v>
      </c>
      <c r="D140" s="3">
        <v>52.05</v>
      </c>
      <c r="E140" s="3">
        <v>23.03</v>
      </c>
      <c r="F140" s="3">
        <v>6.85</v>
      </c>
      <c r="G140" s="3">
        <v>0.9</v>
      </c>
      <c r="H140" s="3">
        <f t="shared" si="11"/>
        <v>24.336189683860233</v>
      </c>
      <c r="I140" s="3">
        <f t="shared" si="12"/>
        <v>12.188101216163201</v>
      </c>
      <c r="J140" s="3">
        <f t="shared" si="13"/>
        <v>5.6865180467091294</v>
      </c>
      <c r="K140" s="3">
        <f t="shared" si="15"/>
        <v>0.53941404782772007</v>
      </c>
      <c r="L140" s="4">
        <v>39.799999999999997</v>
      </c>
      <c r="M140" s="4">
        <v>23.2</v>
      </c>
      <c r="N140" s="4">
        <v>22</v>
      </c>
      <c r="O140" s="4">
        <v>160</v>
      </c>
      <c r="P140" s="3">
        <f t="shared" si="22"/>
        <v>0.46656308032361732</v>
      </c>
      <c r="Q140" s="3">
        <f t="shared" si="23"/>
        <v>1.9967170646389854</v>
      </c>
      <c r="R140" s="3">
        <f t="shared" si="24"/>
        <v>7.2727272727272725</v>
      </c>
      <c r="S140" s="3">
        <f t="shared" si="25"/>
        <v>1.0545454545454545</v>
      </c>
      <c r="T140" s="3">
        <f t="shared" si="26"/>
        <v>33.713377989232505</v>
      </c>
      <c r="U140" s="3">
        <f t="shared" si="27"/>
        <v>1.8090909090909089</v>
      </c>
    </row>
    <row r="141" spans="1:21" x14ac:dyDescent="0.35">
      <c r="A141" s="2" t="s">
        <v>14</v>
      </c>
      <c r="B141" s="2" t="s">
        <v>15</v>
      </c>
      <c r="C141" s="2" t="s">
        <v>64</v>
      </c>
      <c r="D141" s="3">
        <v>61.53</v>
      </c>
      <c r="E141" s="3">
        <v>17.89</v>
      </c>
      <c r="F141" s="3">
        <v>4.25</v>
      </c>
      <c r="G141" s="3">
        <v>0.87</v>
      </c>
      <c r="H141" s="3">
        <f t="shared" si="11"/>
        <v>28.768602329450918</v>
      </c>
      <c r="I141" s="3">
        <f t="shared" si="12"/>
        <v>9.4678736759513527</v>
      </c>
      <c r="J141" s="3">
        <f t="shared" si="13"/>
        <v>3.5281316348195331</v>
      </c>
      <c r="K141" s="3">
        <f t="shared" si="15"/>
        <v>0.52143357956679603</v>
      </c>
      <c r="L141" s="4">
        <v>45.9</v>
      </c>
      <c r="M141" s="4">
        <v>18.600000000000001</v>
      </c>
      <c r="N141" s="4">
        <v>17</v>
      </c>
      <c r="O141" s="4">
        <v>162</v>
      </c>
      <c r="P141" s="3">
        <f t="shared" si="22"/>
        <v>0.37264244914685329</v>
      </c>
      <c r="Q141" s="3">
        <f t="shared" si="23"/>
        <v>3.038549447752342</v>
      </c>
      <c r="R141" s="3">
        <f t="shared" si="24"/>
        <v>9.5294117647058822</v>
      </c>
      <c r="S141" s="3">
        <f t="shared" si="25"/>
        <v>1.0941176470588236</v>
      </c>
      <c r="T141" s="3">
        <f t="shared" si="26"/>
        <v>32.187257997950375</v>
      </c>
      <c r="U141" s="3">
        <f t="shared" si="27"/>
        <v>2.6999999999999997</v>
      </c>
    </row>
    <row r="142" spans="1:21" x14ac:dyDescent="0.35">
      <c r="A142" s="2" t="s">
        <v>14</v>
      </c>
      <c r="B142" s="2" t="s">
        <v>15</v>
      </c>
      <c r="C142" s="2" t="s">
        <v>64</v>
      </c>
      <c r="D142" s="3">
        <v>57.51</v>
      </c>
      <c r="E142" s="3">
        <v>20.18</v>
      </c>
      <c r="F142" s="3">
        <v>5.8</v>
      </c>
      <c r="G142" s="3">
        <v>0.9</v>
      </c>
      <c r="H142" s="3">
        <f t="shared" si="11"/>
        <v>26.889034941763729</v>
      </c>
      <c r="I142" s="3">
        <f t="shared" si="12"/>
        <v>10.679803844644958</v>
      </c>
      <c r="J142" s="3">
        <f t="shared" si="13"/>
        <v>4.8148619957537155</v>
      </c>
      <c r="K142" s="3">
        <f t="shared" si="15"/>
        <v>0.53941404782772007</v>
      </c>
      <c r="L142" s="4">
        <v>46.5</v>
      </c>
      <c r="M142" s="4">
        <v>21.9</v>
      </c>
      <c r="N142" s="4">
        <v>19</v>
      </c>
      <c r="O142" s="4">
        <v>153</v>
      </c>
      <c r="P142" s="3">
        <f t="shared" si="22"/>
        <v>0.45083805524836229</v>
      </c>
      <c r="Q142" s="3">
        <f t="shared" si="23"/>
        <v>2.5177461433663284</v>
      </c>
      <c r="R142" s="3">
        <f t="shared" si="24"/>
        <v>8.0526315789473681</v>
      </c>
      <c r="S142" s="3">
        <f t="shared" si="25"/>
        <v>1.1526315789473685</v>
      </c>
      <c r="T142" s="3">
        <f t="shared" si="26"/>
        <v>35.255820119458825</v>
      </c>
      <c r="U142" s="3">
        <f t="shared" si="27"/>
        <v>2.4473684210526314</v>
      </c>
    </row>
    <row r="143" spans="1:21" x14ac:dyDescent="0.35">
      <c r="A143" s="2" t="s">
        <v>14</v>
      </c>
      <c r="B143" s="2" t="s">
        <v>15</v>
      </c>
      <c r="C143" s="2" t="s">
        <v>64</v>
      </c>
      <c r="D143" s="3">
        <v>64.37</v>
      </c>
      <c r="E143" s="3">
        <v>16.55</v>
      </c>
      <c r="F143" s="3">
        <v>4.01</v>
      </c>
      <c r="G143" s="3">
        <v>0.78</v>
      </c>
      <c r="H143" s="3">
        <f t="shared" si="11"/>
        <v>30.096455906821966</v>
      </c>
      <c r="I143" s="3">
        <f t="shared" si="12"/>
        <v>8.7587092977638292</v>
      </c>
      <c r="J143" s="3">
        <f t="shared" si="13"/>
        <v>3.3288959660297239</v>
      </c>
      <c r="K143" s="3">
        <f t="shared" si="15"/>
        <v>0.46749217478402405</v>
      </c>
      <c r="L143" s="4">
        <v>44.4</v>
      </c>
      <c r="M143" s="4">
        <v>18.600000000000001</v>
      </c>
      <c r="N143" s="4">
        <v>14</v>
      </c>
      <c r="O143" s="4">
        <v>136</v>
      </c>
      <c r="P143" s="3">
        <f t="shared" si="22"/>
        <v>0.38006695425770309</v>
      </c>
      <c r="Q143" s="3">
        <f t="shared" si="23"/>
        <v>3.4361747700093024</v>
      </c>
      <c r="R143" s="3">
        <f t="shared" si="24"/>
        <v>9.7142857142857135</v>
      </c>
      <c r="S143" s="3">
        <f t="shared" si="25"/>
        <v>1.3285714285714287</v>
      </c>
      <c r="T143" s="3">
        <f t="shared" si="26"/>
        <v>34.374424616472361</v>
      </c>
      <c r="U143" s="3">
        <f t="shared" si="27"/>
        <v>3.1714285714285713</v>
      </c>
    </row>
    <row r="144" spans="1:21" x14ac:dyDescent="0.35">
      <c r="A144" s="2" t="s">
        <v>14</v>
      </c>
      <c r="B144" s="2" t="s">
        <v>15</v>
      </c>
      <c r="C144" s="2" t="s">
        <v>64</v>
      </c>
      <c r="D144" s="3">
        <v>59.82</v>
      </c>
      <c r="E144" s="3">
        <v>18.79</v>
      </c>
      <c r="F144" s="3">
        <v>5.08</v>
      </c>
      <c r="G144" s="3">
        <v>0.82</v>
      </c>
      <c r="H144" s="3">
        <f t="shared" si="11"/>
        <v>27.969084858569055</v>
      </c>
      <c r="I144" s="3">
        <f t="shared" si="12"/>
        <v>9.944178109062376</v>
      </c>
      <c r="J144" s="3">
        <f t="shared" si="13"/>
        <v>4.217154989384289</v>
      </c>
      <c r="K144" s="3">
        <f t="shared" si="15"/>
        <v>0.491466132465256</v>
      </c>
      <c r="L144" s="4">
        <v>40.6</v>
      </c>
      <c r="M144" s="4">
        <v>18.3</v>
      </c>
      <c r="N144" s="4">
        <v>17</v>
      </c>
      <c r="O144" s="4">
        <v>144</v>
      </c>
      <c r="P144" s="3">
        <f t="shared" si="22"/>
        <v>0.42408280937175602</v>
      </c>
      <c r="Q144" s="3">
        <f t="shared" si="23"/>
        <v>2.8126090011481324</v>
      </c>
      <c r="R144" s="3">
        <f t="shared" si="24"/>
        <v>8.4705882352941178</v>
      </c>
      <c r="S144" s="3">
        <f t="shared" si="25"/>
        <v>1.0764705882352941</v>
      </c>
      <c r="T144" s="3">
        <f t="shared" si="26"/>
        <v>34.129592532309445</v>
      </c>
      <c r="U144" s="3">
        <f t="shared" si="27"/>
        <v>2.388235294117647</v>
      </c>
    </row>
    <row r="145" spans="1:21" x14ac:dyDescent="0.35">
      <c r="A145" s="2" t="s">
        <v>14</v>
      </c>
      <c r="B145" s="2" t="s">
        <v>15</v>
      </c>
      <c r="C145" s="2" t="s">
        <v>64</v>
      </c>
      <c r="D145" s="3">
        <v>57.66</v>
      </c>
      <c r="E145" s="3">
        <v>19.28</v>
      </c>
      <c r="F145" s="3">
        <v>5.3</v>
      </c>
      <c r="G145" s="3">
        <v>0.77</v>
      </c>
      <c r="H145" s="3">
        <f t="shared" si="11"/>
        <v>26.959168053244593</v>
      </c>
      <c r="I145" s="3">
        <f t="shared" si="12"/>
        <v>10.203499411533935</v>
      </c>
      <c r="J145" s="3">
        <f t="shared" si="13"/>
        <v>4.3997876857749469</v>
      </c>
      <c r="K145" s="3">
        <f t="shared" si="15"/>
        <v>0.46149868536371602</v>
      </c>
      <c r="L145" s="4">
        <v>41.2</v>
      </c>
      <c r="M145" s="4">
        <v>18.100000000000001</v>
      </c>
      <c r="N145" s="4">
        <v>19</v>
      </c>
      <c r="O145" s="4">
        <v>128</v>
      </c>
      <c r="P145" s="3">
        <f t="shared" si="22"/>
        <v>0.43120379668973868</v>
      </c>
      <c r="Q145" s="3">
        <f t="shared" si="23"/>
        <v>2.642149224095629</v>
      </c>
      <c r="R145" s="3">
        <f t="shared" si="24"/>
        <v>6.7368421052631575</v>
      </c>
      <c r="S145" s="3">
        <f t="shared" si="25"/>
        <v>0.9526315789473685</v>
      </c>
      <c r="T145" s="3">
        <f t="shared" si="26"/>
        <v>36.054584794040316</v>
      </c>
      <c r="U145" s="3">
        <f t="shared" si="27"/>
        <v>2.168421052631579</v>
      </c>
    </row>
    <row r="146" spans="1:21" x14ac:dyDescent="0.35">
      <c r="A146" s="2" t="s">
        <v>14</v>
      </c>
      <c r="B146" s="2" t="s">
        <v>15</v>
      </c>
      <c r="C146" s="2" t="s">
        <v>64</v>
      </c>
      <c r="D146" s="3">
        <v>57.9</v>
      </c>
      <c r="E146" s="3">
        <v>18.95</v>
      </c>
      <c r="F146" s="3">
        <v>4.68</v>
      </c>
      <c r="G146" s="3">
        <v>0.78</v>
      </c>
      <c r="H146" s="3">
        <f t="shared" si="11"/>
        <v>27.071381031613978</v>
      </c>
      <c r="I146" s="3">
        <f t="shared" si="12"/>
        <v>10.028854452726559</v>
      </c>
      <c r="J146" s="3">
        <f t="shared" si="13"/>
        <v>3.8850955414012738</v>
      </c>
      <c r="K146" s="3">
        <f t="shared" si="15"/>
        <v>0.46749217478402405</v>
      </c>
      <c r="L146" s="4">
        <v>43.5</v>
      </c>
      <c r="M146" s="4">
        <v>20.2</v>
      </c>
      <c r="N146" s="4">
        <v>18</v>
      </c>
      <c r="O146" s="4">
        <v>120</v>
      </c>
      <c r="P146" s="3">
        <f t="shared" si="22"/>
        <v>0.38739175642787671</v>
      </c>
      <c r="Q146" s="3">
        <f t="shared" si="23"/>
        <v>2.6993492785463689</v>
      </c>
      <c r="R146" s="3">
        <f t="shared" si="24"/>
        <v>6.666666666666667</v>
      </c>
      <c r="S146" s="3">
        <f t="shared" si="25"/>
        <v>1.1222222222222222</v>
      </c>
      <c r="T146" s="3">
        <f t="shared" si="26"/>
        <v>38.957681232002003</v>
      </c>
      <c r="U146" s="3">
        <f t="shared" si="27"/>
        <v>2.4166666666666665</v>
      </c>
    </row>
    <row r="147" spans="1:21" x14ac:dyDescent="0.35">
      <c r="A147" s="2" t="s">
        <v>14</v>
      </c>
      <c r="B147" s="2" t="s">
        <v>15</v>
      </c>
      <c r="C147" s="2" t="s">
        <v>64</v>
      </c>
      <c r="D147" s="3">
        <v>59.43</v>
      </c>
      <c r="E147" s="3">
        <v>18.48</v>
      </c>
      <c r="F147" s="3">
        <v>4.84</v>
      </c>
      <c r="G147" s="3">
        <v>0.79</v>
      </c>
      <c r="H147" s="3">
        <f t="shared" si="11"/>
        <v>27.786738768718802</v>
      </c>
      <c r="I147" s="3">
        <f t="shared" si="12"/>
        <v>9.7801176932130236</v>
      </c>
      <c r="J147" s="3">
        <f t="shared" si="13"/>
        <v>4.0179193205944799</v>
      </c>
      <c r="K147" s="3">
        <f t="shared" si="15"/>
        <v>0.47348566420433202</v>
      </c>
      <c r="L147" s="4">
        <v>43.8</v>
      </c>
      <c r="M147" s="4">
        <v>17.7</v>
      </c>
      <c r="N147" s="4">
        <v>17</v>
      </c>
      <c r="O147" s="4">
        <v>126</v>
      </c>
      <c r="P147" s="3">
        <f t="shared" si="22"/>
        <v>0.41082525247960372</v>
      </c>
      <c r="Q147" s="3">
        <f t="shared" si="23"/>
        <v>2.8411456426543404</v>
      </c>
      <c r="R147" s="3">
        <f t="shared" si="24"/>
        <v>7.4117647058823533</v>
      </c>
      <c r="S147" s="3">
        <f t="shared" si="25"/>
        <v>1.0411764705882351</v>
      </c>
      <c r="T147" s="3">
        <f t="shared" si="26"/>
        <v>37.578227317804128</v>
      </c>
      <c r="U147" s="3">
        <f t="shared" si="27"/>
        <v>2.5764705882352938</v>
      </c>
    </row>
    <row r="148" spans="1:21" x14ac:dyDescent="0.35">
      <c r="A148" s="2" t="s">
        <v>14</v>
      </c>
      <c r="B148" s="2" t="s">
        <v>15</v>
      </c>
      <c r="C148" s="2" t="s">
        <v>64</v>
      </c>
      <c r="D148" s="3">
        <v>57.65</v>
      </c>
      <c r="E148" s="3">
        <v>18.899999999999999</v>
      </c>
      <c r="F148" s="3">
        <v>5.14</v>
      </c>
      <c r="G148" s="3">
        <v>0.68</v>
      </c>
      <c r="H148" s="3">
        <f t="shared" si="11"/>
        <v>26.954492512479202</v>
      </c>
      <c r="I148" s="3">
        <f t="shared" si="12"/>
        <v>10.002393095331501</v>
      </c>
      <c r="J148" s="3">
        <f t="shared" si="13"/>
        <v>4.2669639065817409</v>
      </c>
      <c r="K148" s="3">
        <f t="shared" si="15"/>
        <v>0.40755728058094404</v>
      </c>
      <c r="L148" s="4">
        <v>38.700000000000003</v>
      </c>
      <c r="M148" s="4">
        <v>21.3</v>
      </c>
      <c r="N148" s="4">
        <v>18</v>
      </c>
      <c r="O148" s="4">
        <v>116</v>
      </c>
      <c r="P148" s="3">
        <f t="shared" si="22"/>
        <v>0.42659430257478043</v>
      </c>
      <c r="Q148" s="3">
        <f t="shared" si="23"/>
        <v>2.6948043588748671</v>
      </c>
      <c r="R148" s="3">
        <f t="shared" si="24"/>
        <v>6.4444444444444446</v>
      </c>
      <c r="S148" s="3">
        <f t="shared" si="25"/>
        <v>1.1833333333333333</v>
      </c>
      <c r="T148" s="3">
        <f t="shared" si="26"/>
        <v>35.134248325943453</v>
      </c>
      <c r="U148" s="3">
        <f t="shared" si="27"/>
        <v>2.1500000000000004</v>
      </c>
    </row>
    <row r="149" spans="1:21" x14ac:dyDescent="0.35">
      <c r="A149" s="2" t="s">
        <v>14</v>
      </c>
      <c r="B149" s="2" t="s">
        <v>15</v>
      </c>
      <c r="C149" s="2" t="s">
        <v>64</v>
      </c>
      <c r="D149" s="3">
        <v>58.48</v>
      </c>
      <c r="E149" s="3">
        <v>18.16</v>
      </c>
      <c r="F149" s="3">
        <v>5.0199999999999996</v>
      </c>
      <c r="G149" s="3">
        <v>0.72</v>
      </c>
      <c r="H149" s="3">
        <f t="shared" si="11"/>
        <v>27.342562396006656</v>
      </c>
      <c r="I149" s="3">
        <f t="shared" si="12"/>
        <v>9.6107650058846605</v>
      </c>
      <c r="J149" s="3">
        <f t="shared" si="13"/>
        <v>4.1673460721868363</v>
      </c>
      <c r="K149" s="3">
        <f t="shared" si="15"/>
        <v>0.43153123826217599</v>
      </c>
      <c r="L149" s="4">
        <v>39.5</v>
      </c>
      <c r="M149" s="4">
        <v>16.8</v>
      </c>
      <c r="N149" s="4">
        <v>17</v>
      </c>
      <c r="O149" s="4">
        <v>116</v>
      </c>
      <c r="P149" s="3">
        <f t="shared" si="22"/>
        <v>0.43361231594312993</v>
      </c>
      <c r="Q149" s="3">
        <f t="shared" si="23"/>
        <v>2.8449933360419108</v>
      </c>
      <c r="R149" s="3">
        <f t="shared" si="24"/>
        <v>6.8235294117647056</v>
      </c>
      <c r="S149" s="3">
        <f t="shared" si="25"/>
        <v>0.9882352941176471</v>
      </c>
      <c r="T149" s="3">
        <f t="shared" si="26"/>
        <v>37.200968815704826</v>
      </c>
      <c r="U149" s="3">
        <f t="shared" si="27"/>
        <v>2.3235294117647061</v>
      </c>
    </row>
    <row r="150" spans="1:21" x14ac:dyDescent="0.35">
      <c r="A150" s="2" t="s">
        <v>14</v>
      </c>
      <c r="B150" s="2" t="s">
        <v>15</v>
      </c>
      <c r="C150" s="2" t="s">
        <v>64</v>
      </c>
      <c r="D150" s="3">
        <v>57.45</v>
      </c>
      <c r="E150" s="3">
        <v>19.41</v>
      </c>
      <c r="F150" s="3">
        <v>5.5</v>
      </c>
      <c r="G150" s="3">
        <v>0.59</v>
      </c>
      <c r="H150" s="3">
        <f t="shared" si="11"/>
        <v>26.860981697171383</v>
      </c>
      <c r="I150" s="3">
        <f t="shared" si="12"/>
        <v>10.272298940761083</v>
      </c>
      <c r="J150" s="3">
        <f t="shared" si="13"/>
        <v>4.5658174097664546</v>
      </c>
      <c r="K150" s="3">
        <f t="shared" si="15"/>
        <v>0.353615875798172</v>
      </c>
      <c r="L150" s="4">
        <v>39.6</v>
      </c>
      <c r="M150" s="4">
        <v>21.9</v>
      </c>
      <c r="N150" s="4">
        <v>17</v>
      </c>
      <c r="O150" s="4">
        <v>140</v>
      </c>
      <c r="P150" s="3">
        <f t="shared" si="22"/>
        <v>0.44447863483110139</v>
      </c>
      <c r="Q150" s="3">
        <f t="shared" si="23"/>
        <v>2.6148948596682127</v>
      </c>
      <c r="R150" s="3">
        <f t="shared" si="24"/>
        <v>8.235294117647058</v>
      </c>
      <c r="S150" s="3">
        <f t="shared" si="25"/>
        <v>1.2882352941176469</v>
      </c>
      <c r="T150" s="3">
        <f t="shared" si="26"/>
        <v>25.258276842726573</v>
      </c>
      <c r="U150" s="3">
        <f t="shared" si="27"/>
        <v>2.3294117647058825</v>
      </c>
    </row>
    <row r="151" spans="1:21" x14ac:dyDescent="0.35">
      <c r="A151" s="2" t="s">
        <v>14</v>
      </c>
      <c r="B151" s="2" t="s">
        <v>15</v>
      </c>
      <c r="C151" s="2" t="s">
        <v>64</v>
      </c>
      <c r="D151" s="3">
        <v>59.68</v>
      </c>
      <c r="E151" s="3">
        <v>17.64</v>
      </c>
      <c r="F151" s="3">
        <v>4.55</v>
      </c>
      <c r="G151" s="3">
        <v>0.61</v>
      </c>
      <c r="H151" s="3">
        <f t="shared" si="11"/>
        <v>27.903627287853578</v>
      </c>
      <c r="I151" s="3">
        <f t="shared" si="12"/>
        <v>9.3355668889760697</v>
      </c>
      <c r="J151" s="3">
        <f t="shared" si="13"/>
        <v>3.777176220806794</v>
      </c>
      <c r="K151" s="3">
        <f t="shared" si="15"/>
        <v>0.365602854638788</v>
      </c>
      <c r="L151" s="4">
        <v>34.200000000000003</v>
      </c>
      <c r="M151" s="4">
        <v>19.899999999999999</v>
      </c>
      <c r="N151" s="4">
        <v>16</v>
      </c>
      <c r="O151" s="4">
        <v>108</v>
      </c>
      <c r="P151" s="3">
        <f t="shared" si="22"/>
        <v>0.4046006274420339</v>
      </c>
      <c r="Q151" s="3">
        <f t="shared" si="23"/>
        <v>2.9889590658713669</v>
      </c>
      <c r="R151" s="3">
        <f t="shared" si="24"/>
        <v>6.75</v>
      </c>
      <c r="S151" s="3">
        <f t="shared" si="25"/>
        <v>1.2437499999999999</v>
      </c>
      <c r="T151" s="3">
        <f t="shared" si="26"/>
        <v>33.852116170258149</v>
      </c>
      <c r="U151" s="3">
        <f t="shared" si="27"/>
        <v>2.1375000000000002</v>
      </c>
    </row>
    <row r="152" spans="1:21" x14ac:dyDescent="0.35">
      <c r="A152" s="2" t="s">
        <v>14</v>
      </c>
      <c r="B152" s="2" t="s">
        <v>15</v>
      </c>
      <c r="C152" s="2" t="s">
        <v>64</v>
      </c>
      <c r="D152" s="3">
        <v>59.15</v>
      </c>
      <c r="E152" s="3">
        <v>18.309999999999999</v>
      </c>
      <c r="F152" s="3">
        <v>4.71</v>
      </c>
      <c r="G152" s="3">
        <v>0.62</v>
      </c>
      <c r="H152" s="3">
        <f t="shared" si="11"/>
        <v>27.655823627287855</v>
      </c>
      <c r="I152" s="3">
        <f t="shared" si="12"/>
        <v>9.6901490780698296</v>
      </c>
      <c r="J152" s="3">
        <f t="shared" si="13"/>
        <v>3.91</v>
      </c>
      <c r="K152" s="3">
        <f t="shared" si="15"/>
        <v>0.37159634405909603</v>
      </c>
      <c r="L152" s="4">
        <v>45.2</v>
      </c>
      <c r="M152" s="4">
        <v>19.3</v>
      </c>
      <c r="N152" s="4">
        <v>16</v>
      </c>
      <c r="O152" s="4">
        <v>113</v>
      </c>
      <c r="P152" s="3">
        <f t="shared" si="22"/>
        <v>0.40350256415031632</v>
      </c>
      <c r="Q152" s="3">
        <f t="shared" si="23"/>
        <v>2.8540142576213685</v>
      </c>
      <c r="R152" s="3">
        <f t="shared" si="24"/>
        <v>7.0625</v>
      </c>
      <c r="S152" s="3">
        <f t="shared" si="25"/>
        <v>1.20625</v>
      </c>
      <c r="T152" s="3">
        <f t="shared" si="26"/>
        <v>32.884632217619121</v>
      </c>
      <c r="U152" s="3">
        <f t="shared" si="27"/>
        <v>2.8250000000000002</v>
      </c>
    </row>
    <row r="153" spans="1:21" x14ac:dyDescent="0.35">
      <c r="A153" s="2" t="s">
        <v>14</v>
      </c>
      <c r="B153" s="2" t="s">
        <v>15</v>
      </c>
      <c r="C153" s="2" t="s">
        <v>64</v>
      </c>
      <c r="D153" s="3">
        <v>59.33</v>
      </c>
      <c r="E153" s="3">
        <v>18.260000000000002</v>
      </c>
      <c r="F153" s="3">
        <v>4.3499999999999996</v>
      </c>
      <c r="G153" s="3">
        <v>0.67</v>
      </c>
      <c r="H153" s="3">
        <f t="shared" si="11"/>
        <v>27.739983361064894</v>
      </c>
      <c r="I153" s="3">
        <f t="shared" si="12"/>
        <v>9.6636877206747744</v>
      </c>
      <c r="J153" s="3">
        <f t="shared" si="13"/>
        <v>3.6111464968152864</v>
      </c>
      <c r="K153" s="3">
        <f t="shared" si="15"/>
        <v>0.40156379116063606</v>
      </c>
      <c r="L153" s="4">
        <v>38.799999999999997</v>
      </c>
      <c r="M153" s="4">
        <v>22.8</v>
      </c>
      <c r="N153" s="4">
        <v>16</v>
      </c>
      <c r="O153" s="4">
        <v>120</v>
      </c>
      <c r="P153" s="3">
        <f t="shared" si="22"/>
        <v>0.37368203538794975</v>
      </c>
      <c r="Q153" s="3">
        <f t="shared" si="23"/>
        <v>2.8705380557483422</v>
      </c>
      <c r="R153" s="3">
        <f t="shared" si="24"/>
        <v>7.5</v>
      </c>
      <c r="S153" s="3">
        <f t="shared" si="25"/>
        <v>1.425</v>
      </c>
      <c r="T153" s="3">
        <f t="shared" si="26"/>
        <v>33.463649263386337</v>
      </c>
      <c r="U153" s="3">
        <f t="shared" si="27"/>
        <v>2.4249999999999998</v>
      </c>
    </row>
    <row r="154" spans="1:21" x14ac:dyDescent="0.35">
      <c r="A154" s="2" t="s">
        <v>14</v>
      </c>
      <c r="B154" s="2" t="s">
        <v>15</v>
      </c>
      <c r="C154" s="2" t="s">
        <v>64</v>
      </c>
      <c r="D154" s="3">
        <v>58.37</v>
      </c>
      <c r="E154" s="3">
        <v>18.64</v>
      </c>
      <c r="F154" s="3">
        <v>4.82</v>
      </c>
      <c r="G154" s="3">
        <v>0.67</v>
      </c>
      <c r="H154" s="3">
        <f t="shared" si="11"/>
        <v>27.291131447587354</v>
      </c>
      <c r="I154" s="3">
        <f t="shared" si="12"/>
        <v>9.8647940368772069</v>
      </c>
      <c r="J154" s="3">
        <f t="shared" si="13"/>
        <v>4.0013163481953296</v>
      </c>
      <c r="K154" s="3">
        <f t="shared" si="15"/>
        <v>0.40156379116063606</v>
      </c>
      <c r="L154" s="4">
        <v>42.8</v>
      </c>
      <c r="M154" s="4">
        <v>20.9</v>
      </c>
      <c r="N154" s="4">
        <v>16</v>
      </c>
      <c r="O154" s="4">
        <v>126</v>
      </c>
      <c r="P154" s="3">
        <f t="shared" si="22"/>
        <v>0.40561580234086508</v>
      </c>
      <c r="Q154" s="3">
        <f t="shared" si="23"/>
        <v>2.766518119442321</v>
      </c>
      <c r="R154" s="3">
        <f t="shared" si="24"/>
        <v>7.875</v>
      </c>
      <c r="S154" s="3">
        <f t="shared" si="25"/>
        <v>1.3062499999999999</v>
      </c>
      <c r="T154" s="3">
        <f t="shared" si="26"/>
        <v>31.87014215560604</v>
      </c>
      <c r="U154" s="3">
        <f t="shared" si="27"/>
        <v>2.6749999999999998</v>
      </c>
    </row>
    <row r="155" spans="1:21" x14ac:dyDescent="0.35">
      <c r="A155" s="2" t="s">
        <v>14</v>
      </c>
      <c r="B155" s="2" t="s">
        <v>15</v>
      </c>
      <c r="C155" s="2" t="s">
        <v>64</v>
      </c>
      <c r="D155" s="3">
        <v>57.96</v>
      </c>
      <c r="E155" s="3">
        <v>19.510000000000002</v>
      </c>
      <c r="F155" s="3">
        <v>5.23</v>
      </c>
      <c r="G155" s="3">
        <v>0.75</v>
      </c>
      <c r="H155" s="3">
        <f t="shared" si="11"/>
        <v>27.099434276206324</v>
      </c>
      <c r="I155" s="3">
        <f t="shared" si="12"/>
        <v>10.325221655551196</v>
      </c>
      <c r="J155" s="3">
        <f t="shared" si="13"/>
        <v>4.3416772823779199</v>
      </c>
      <c r="K155" s="3">
        <f t="shared" si="15"/>
        <v>0.44951170652310002</v>
      </c>
      <c r="L155" s="4">
        <v>44</v>
      </c>
      <c r="M155" s="4">
        <v>19.5</v>
      </c>
      <c r="N155" s="4">
        <v>18</v>
      </c>
      <c r="O155" s="4">
        <v>139</v>
      </c>
      <c r="P155" s="3">
        <f t="shared" si="22"/>
        <v>0.42049240463943782</v>
      </c>
      <c r="Q155" s="3">
        <f t="shared" si="23"/>
        <v>2.6245862006881695</v>
      </c>
      <c r="R155" s="3">
        <f t="shared" si="24"/>
        <v>7.7222222222222223</v>
      </c>
      <c r="S155" s="3">
        <f t="shared" si="25"/>
        <v>1.0833333333333333</v>
      </c>
      <c r="T155" s="3">
        <f t="shared" si="26"/>
        <v>32.338971692309357</v>
      </c>
      <c r="U155" s="3">
        <f t="shared" si="27"/>
        <v>2.4444444444444446</v>
      </c>
    </row>
    <row r="156" spans="1:21" x14ac:dyDescent="0.35">
      <c r="A156" s="2" t="s">
        <v>14</v>
      </c>
      <c r="B156" s="2" t="s">
        <v>15</v>
      </c>
      <c r="C156" s="2" t="s">
        <v>64</v>
      </c>
      <c r="D156" s="3">
        <v>68.52</v>
      </c>
      <c r="E156" s="3">
        <v>14.16</v>
      </c>
      <c r="F156" s="3">
        <v>2.97</v>
      </c>
      <c r="G156" s="3">
        <v>0.66</v>
      </c>
      <c r="H156" s="3">
        <f t="shared" si="11"/>
        <v>32.036805324459237</v>
      </c>
      <c r="I156" s="3">
        <f t="shared" si="12"/>
        <v>7.4938564142801098</v>
      </c>
      <c r="J156" s="3">
        <f t="shared" si="13"/>
        <v>2.4655414012738857</v>
      </c>
      <c r="K156" s="3">
        <f t="shared" si="15"/>
        <v>0.39557030174032803</v>
      </c>
      <c r="L156" s="4">
        <v>44.6</v>
      </c>
      <c r="M156" s="4">
        <v>14.4</v>
      </c>
      <c r="N156" s="4">
        <v>10</v>
      </c>
      <c r="O156" s="4">
        <v>181</v>
      </c>
      <c r="P156" s="3">
        <f t="shared" si="22"/>
        <v>0.32900835897730973</v>
      </c>
      <c r="Q156" s="3">
        <f t="shared" si="23"/>
        <v>4.2750759493350694</v>
      </c>
      <c r="R156" s="3">
        <f t="shared" si="24"/>
        <v>18.100000000000001</v>
      </c>
      <c r="S156" s="3">
        <f t="shared" si="25"/>
        <v>1.44</v>
      </c>
      <c r="T156" s="3">
        <f t="shared" si="26"/>
        <v>21.85471280333304</v>
      </c>
      <c r="U156" s="3">
        <f t="shared" si="27"/>
        <v>4.46</v>
      </c>
    </row>
    <row r="157" spans="1:21" x14ac:dyDescent="0.35">
      <c r="A157" s="2" t="s">
        <v>14</v>
      </c>
      <c r="B157" s="2" t="s">
        <v>15</v>
      </c>
      <c r="C157" s="2" t="s">
        <v>64</v>
      </c>
      <c r="D157" s="3">
        <v>68.86</v>
      </c>
      <c r="E157" s="3">
        <v>14.03</v>
      </c>
      <c r="F157" s="3">
        <v>2.86</v>
      </c>
      <c r="G157" s="3">
        <v>0.65</v>
      </c>
      <c r="H157" s="3">
        <f t="shared" si="11"/>
        <v>32.195773710482534</v>
      </c>
      <c r="I157" s="3">
        <f t="shared" si="12"/>
        <v>7.4250568850529612</v>
      </c>
      <c r="J157" s="3">
        <f t="shared" si="13"/>
        <v>2.3742250530785562</v>
      </c>
      <c r="K157" s="3">
        <f t="shared" si="15"/>
        <v>0.38957681232002001</v>
      </c>
      <c r="L157" s="4">
        <v>36.9</v>
      </c>
      <c r="M157" s="4">
        <v>14.9</v>
      </c>
      <c r="N157" s="4">
        <v>10</v>
      </c>
      <c r="O157" s="4">
        <v>222</v>
      </c>
      <c r="P157" s="3">
        <f t="shared" si="22"/>
        <v>0.31975850014805934</v>
      </c>
      <c r="Q157" s="3">
        <f t="shared" si="23"/>
        <v>4.3360979193700668</v>
      </c>
      <c r="R157" s="3">
        <f t="shared" si="24"/>
        <v>22.2</v>
      </c>
      <c r="S157" s="3">
        <f t="shared" si="25"/>
        <v>1.49</v>
      </c>
      <c r="T157" s="3">
        <f t="shared" si="26"/>
        <v>17.548505059460361</v>
      </c>
      <c r="U157" s="3">
        <f t="shared" si="27"/>
        <v>3.69</v>
      </c>
    </row>
    <row r="158" spans="1:21" x14ac:dyDescent="0.35">
      <c r="A158" s="2" t="s">
        <v>14</v>
      </c>
      <c r="B158" s="2" t="s">
        <v>15</v>
      </c>
      <c r="C158" s="2" t="s">
        <v>64</v>
      </c>
      <c r="D158" s="3">
        <v>64.13</v>
      </c>
      <c r="E158" s="3">
        <v>15.96</v>
      </c>
      <c r="F158" s="3">
        <v>3.3</v>
      </c>
      <c r="G158" s="3">
        <v>0.76</v>
      </c>
      <c r="H158" s="3">
        <f t="shared" si="11"/>
        <v>29.984242928452577</v>
      </c>
      <c r="I158" s="3">
        <f t="shared" si="12"/>
        <v>8.4464652805021583</v>
      </c>
      <c r="J158" s="3">
        <f t="shared" si="13"/>
        <v>2.7394904458598726</v>
      </c>
      <c r="K158" s="3">
        <f t="shared" si="15"/>
        <v>0.45550519594340805</v>
      </c>
      <c r="L158" s="4">
        <v>40.200000000000003</v>
      </c>
      <c r="M158" s="4">
        <v>16.2</v>
      </c>
      <c r="N158" s="4">
        <v>13</v>
      </c>
      <c r="O158" s="4">
        <v>185</v>
      </c>
      <c r="P158" s="3">
        <f t="shared" si="22"/>
        <v>0.32433572564179236</v>
      </c>
      <c r="Q158" s="3">
        <f t="shared" si="23"/>
        <v>3.5499160811882193</v>
      </c>
      <c r="R158" s="3">
        <f t="shared" si="24"/>
        <v>14.23076923076923</v>
      </c>
      <c r="S158" s="3">
        <f t="shared" si="25"/>
        <v>1.2461538461538462</v>
      </c>
      <c r="T158" s="3">
        <f t="shared" si="26"/>
        <v>24.621902483427462</v>
      </c>
      <c r="U158" s="3">
        <f t="shared" si="27"/>
        <v>3.0923076923076924</v>
      </c>
    </row>
    <row r="159" spans="1:21" x14ac:dyDescent="0.35">
      <c r="A159" s="2" t="s">
        <v>14</v>
      </c>
      <c r="B159" s="2" t="s">
        <v>15</v>
      </c>
      <c r="C159" s="2" t="s">
        <v>64</v>
      </c>
      <c r="D159" s="3">
        <v>66.010000000000005</v>
      </c>
      <c r="E159" s="3">
        <v>14.95</v>
      </c>
      <c r="F159" s="3">
        <v>3.46</v>
      </c>
      <c r="G159" s="3">
        <v>0.81</v>
      </c>
      <c r="H159" s="3">
        <f t="shared" si="11"/>
        <v>30.863244592346096</v>
      </c>
      <c r="I159" s="3">
        <f t="shared" si="12"/>
        <v>7.9119458611220077</v>
      </c>
      <c r="J159" s="3">
        <f t="shared" si="13"/>
        <v>2.8723142250530787</v>
      </c>
      <c r="K159" s="3">
        <f t="shared" si="15"/>
        <v>0.48547264304494803</v>
      </c>
      <c r="L159" s="4">
        <v>47</v>
      </c>
      <c r="M159" s="4">
        <v>22.1</v>
      </c>
      <c r="N159" s="4">
        <v>13</v>
      </c>
      <c r="O159" s="4">
        <v>245</v>
      </c>
      <c r="P159" s="3">
        <f t="shared" si="22"/>
        <v>0.36303512125470366</v>
      </c>
      <c r="Q159" s="3">
        <f t="shared" si="23"/>
        <v>3.9008412259243292</v>
      </c>
      <c r="R159" s="3">
        <f t="shared" si="24"/>
        <v>18.846153846153847</v>
      </c>
      <c r="S159" s="3">
        <f t="shared" si="25"/>
        <v>1.7000000000000002</v>
      </c>
      <c r="T159" s="3">
        <f t="shared" si="26"/>
        <v>19.815209920201962</v>
      </c>
      <c r="U159" s="3">
        <f t="shared" si="27"/>
        <v>3.6153846153846154</v>
      </c>
    </row>
    <row r="160" spans="1:21" x14ac:dyDescent="0.35">
      <c r="A160" s="2" t="s">
        <v>14</v>
      </c>
      <c r="B160" s="2" t="s">
        <v>15</v>
      </c>
      <c r="C160" s="2" t="s">
        <v>64</v>
      </c>
      <c r="D160" s="3">
        <v>67.02</v>
      </c>
      <c r="E160" s="3">
        <v>14.45</v>
      </c>
      <c r="F160" s="3">
        <v>3.18</v>
      </c>
      <c r="G160" s="3">
        <v>0.73</v>
      </c>
      <c r="H160" s="3">
        <f t="shared" si="11"/>
        <v>31.335474209650581</v>
      </c>
      <c r="I160" s="3">
        <f t="shared" si="12"/>
        <v>7.6473322871714391</v>
      </c>
      <c r="J160" s="3">
        <f t="shared" si="13"/>
        <v>2.6398726114649684</v>
      </c>
      <c r="K160" s="3">
        <f t="shared" si="15"/>
        <v>0.43752472768248402</v>
      </c>
      <c r="L160" s="4">
        <v>43.7</v>
      </c>
      <c r="M160" s="4">
        <v>17.100000000000001</v>
      </c>
      <c r="N160" s="4">
        <v>11</v>
      </c>
      <c r="O160" s="4">
        <v>197</v>
      </c>
      <c r="P160" s="3">
        <f t="shared" si="22"/>
        <v>0.34520176609736319</v>
      </c>
      <c r="Q160" s="3">
        <f t="shared" si="23"/>
        <v>4.0975693265240345</v>
      </c>
      <c r="R160" s="3">
        <f t="shared" si="24"/>
        <v>17.90909090909091</v>
      </c>
      <c r="S160" s="3">
        <f t="shared" si="25"/>
        <v>1.5545454545454547</v>
      </c>
      <c r="T160" s="3">
        <f t="shared" si="26"/>
        <v>22.20937703972</v>
      </c>
      <c r="U160" s="3">
        <f t="shared" si="27"/>
        <v>3.9727272727272731</v>
      </c>
    </row>
    <row r="161" spans="1:21" x14ac:dyDescent="0.35">
      <c r="A161" s="2" t="s">
        <v>14</v>
      </c>
      <c r="B161" s="2" t="s">
        <v>15</v>
      </c>
      <c r="C161" s="2" t="s">
        <v>64</v>
      </c>
      <c r="D161" s="3">
        <v>64.209999999999994</v>
      </c>
      <c r="E161" s="3">
        <v>16.059999999999999</v>
      </c>
      <c r="F161" s="3">
        <v>3.64</v>
      </c>
      <c r="G161" s="3">
        <v>0.8</v>
      </c>
      <c r="H161" s="3">
        <f t="shared" si="11"/>
        <v>30.021647254575708</v>
      </c>
      <c r="I161" s="3">
        <f t="shared" si="12"/>
        <v>8.4993879952922704</v>
      </c>
      <c r="J161" s="3">
        <f t="shared" si="13"/>
        <v>3.0217409766454355</v>
      </c>
      <c r="K161" s="3">
        <f t="shared" si="15"/>
        <v>0.47947915362464005</v>
      </c>
      <c r="L161" s="4">
        <v>47.1</v>
      </c>
      <c r="M161" s="4">
        <v>15.8</v>
      </c>
      <c r="N161" s="4">
        <v>13</v>
      </c>
      <c r="O161" s="4">
        <v>170</v>
      </c>
      <c r="P161" s="3">
        <f t="shared" si="22"/>
        <v>0.3555245363924025</v>
      </c>
      <c r="Q161" s="3">
        <f t="shared" si="23"/>
        <v>3.5322128218178075</v>
      </c>
      <c r="R161" s="3">
        <f t="shared" si="24"/>
        <v>13.076923076923077</v>
      </c>
      <c r="S161" s="3">
        <f t="shared" si="25"/>
        <v>1.2153846153846155</v>
      </c>
      <c r="T161" s="3">
        <f t="shared" si="26"/>
        <v>28.204656095567064</v>
      </c>
      <c r="U161" s="3">
        <f t="shared" si="27"/>
        <v>3.6230769230769231</v>
      </c>
    </row>
    <row r="162" spans="1:21" x14ac:dyDescent="0.35">
      <c r="A162" s="2" t="s">
        <v>14</v>
      </c>
      <c r="B162" s="2" t="s">
        <v>15</v>
      </c>
      <c r="C162" s="2" t="s">
        <v>64</v>
      </c>
      <c r="D162" s="3">
        <v>60.25</v>
      </c>
      <c r="E162" s="3">
        <v>18.510000000000002</v>
      </c>
      <c r="F162" s="3">
        <v>4.43</v>
      </c>
      <c r="G162" s="3">
        <v>0.97</v>
      </c>
      <c r="H162" s="3">
        <f t="shared" si="11"/>
        <v>28.170133111480865</v>
      </c>
      <c r="I162" s="3">
        <f t="shared" si="12"/>
        <v>9.7959945076500592</v>
      </c>
      <c r="J162" s="3">
        <f t="shared" si="13"/>
        <v>3.6775583864118895</v>
      </c>
      <c r="K162" s="3">
        <f t="shared" si="15"/>
        <v>0.58136847376987599</v>
      </c>
      <c r="L162" s="4">
        <v>52.5</v>
      </c>
      <c r="M162" s="4">
        <v>21.9</v>
      </c>
      <c r="N162" s="4">
        <v>17</v>
      </c>
      <c r="O162" s="4">
        <v>191</v>
      </c>
      <c r="P162" s="3">
        <f t="shared" si="22"/>
        <v>0.37541450064513066</v>
      </c>
      <c r="Q162" s="3">
        <f t="shared" si="23"/>
        <v>2.8756787368022465</v>
      </c>
      <c r="R162" s="3">
        <f t="shared" si="24"/>
        <v>11.235294117647058</v>
      </c>
      <c r="S162" s="3">
        <f t="shared" si="25"/>
        <v>1.2882352941176469</v>
      </c>
      <c r="T162" s="3">
        <f t="shared" si="26"/>
        <v>30.438139987951622</v>
      </c>
      <c r="U162" s="3">
        <f t="shared" si="27"/>
        <v>3.0882352941176472</v>
      </c>
    </row>
    <row r="163" spans="1:21" x14ac:dyDescent="0.35">
      <c r="A163" s="2" t="s">
        <v>14</v>
      </c>
      <c r="B163" s="2" t="s">
        <v>15</v>
      </c>
      <c r="C163" s="2" t="s">
        <v>64</v>
      </c>
      <c r="D163" s="3">
        <v>63.54</v>
      </c>
      <c r="E163" s="3">
        <v>17.02</v>
      </c>
      <c r="F163" s="3">
        <v>3.9</v>
      </c>
      <c r="G163" s="3">
        <v>0.88</v>
      </c>
      <c r="H163" s="3">
        <f t="shared" si="11"/>
        <v>29.708386023294512</v>
      </c>
      <c r="I163" s="3">
        <f t="shared" si="12"/>
        <v>9.0074460572773631</v>
      </c>
      <c r="J163" s="3">
        <f t="shared" si="13"/>
        <v>3.237579617834395</v>
      </c>
      <c r="K163" s="3">
        <f t="shared" si="15"/>
        <v>0.52742706898710401</v>
      </c>
      <c r="L163" s="4">
        <v>51.7</v>
      </c>
      <c r="M163" s="4">
        <v>19</v>
      </c>
      <c r="N163" s="4">
        <v>14</v>
      </c>
      <c r="O163" s="4">
        <v>186</v>
      </c>
      <c r="P163" s="3">
        <f t="shared" si="22"/>
        <v>0.35943369488387505</v>
      </c>
      <c r="Q163" s="3">
        <f t="shared" si="23"/>
        <v>3.2982030460556899</v>
      </c>
      <c r="R163" s="3">
        <f t="shared" si="24"/>
        <v>13.285714285714286</v>
      </c>
      <c r="S163" s="3">
        <f t="shared" si="25"/>
        <v>1.3571428571428572</v>
      </c>
      <c r="T163" s="3">
        <f t="shared" si="26"/>
        <v>28.356294031564733</v>
      </c>
      <c r="U163" s="3">
        <f t="shared" si="27"/>
        <v>3.6928571428571431</v>
      </c>
    </row>
    <row r="164" spans="1:21" x14ac:dyDescent="0.35">
      <c r="A164" s="2" t="s">
        <v>14</v>
      </c>
      <c r="B164" s="2" t="s">
        <v>15</v>
      </c>
      <c r="C164" s="2" t="s">
        <v>64</v>
      </c>
      <c r="D164" s="3">
        <v>58.77</v>
      </c>
      <c r="E164" s="3">
        <v>18.89</v>
      </c>
      <c r="F164" s="3">
        <v>4.5199999999999996</v>
      </c>
      <c r="G164" s="3">
        <v>0.93</v>
      </c>
      <c r="H164" s="3">
        <f t="shared" si="11"/>
        <v>27.478153078202997</v>
      </c>
      <c r="I164" s="3">
        <f t="shared" si="12"/>
        <v>9.9971008238524917</v>
      </c>
      <c r="J164" s="3">
        <f t="shared" si="13"/>
        <v>3.7522717622080677</v>
      </c>
      <c r="K164" s="3">
        <f t="shared" si="15"/>
        <v>0.5573945160886441</v>
      </c>
      <c r="L164" s="4">
        <v>48.2</v>
      </c>
      <c r="M164" s="4">
        <v>22.4</v>
      </c>
      <c r="N164" s="4">
        <v>17</v>
      </c>
      <c r="O164" s="4">
        <v>188</v>
      </c>
      <c r="P164" s="3">
        <f t="shared" si="22"/>
        <v>0.37533599273655111</v>
      </c>
      <c r="Q164" s="3">
        <f t="shared" si="23"/>
        <v>2.7486121789070834</v>
      </c>
      <c r="R164" s="3">
        <f t="shared" si="24"/>
        <v>11.058823529411764</v>
      </c>
      <c r="S164" s="3">
        <f t="shared" si="25"/>
        <v>1.3176470588235294</v>
      </c>
      <c r="T164" s="3">
        <f t="shared" si="26"/>
        <v>29.648644472800218</v>
      </c>
      <c r="U164" s="3">
        <f t="shared" si="27"/>
        <v>2.835294117647059</v>
      </c>
    </row>
    <row r="165" spans="1:21" x14ac:dyDescent="0.35">
      <c r="A165" s="2" t="s">
        <v>14</v>
      </c>
      <c r="B165" s="2" t="s">
        <v>15</v>
      </c>
      <c r="C165" s="2" t="s">
        <v>64</v>
      </c>
      <c r="D165" s="3">
        <v>66.260000000000005</v>
      </c>
      <c r="E165" s="3">
        <v>15</v>
      </c>
      <c r="F165" s="3">
        <v>3.14</v>
      </c>
      <c r="G165" s="3">
        <v>0.72</v>
      </c>
      <c r="H165" s="3">
        <f t="shared" si="11"/>
        <v>30.980133111480871</v>
      </c>
      <c r="I165" s="3">
        <f t="shared" si="12"/>
        <v>7.9384072185170655</v>
      </c>
      <c r="J165" s="3">
        <f t="shared" si="13"/>
        <v>2.6066666666666669</v>
      </c>
      <c r="K165" s="3">
        <f t="shared" si="15"/>
        <v>0.43153123826217599</v>
      </c>
      <c r="L165" s="4">
        <v>46.2</v>
      </c>
      <c r="M165" s="4">
        <v>15.4</v>
      </c>
      <c r="N165" s="4">
        <v>11</v>
      </c>
      <c r="O165" s="4">
        <v>189</v>
      </c>
      <c r="P165" s="3">
        <f t="shared" si="22"/>
        <v>0.32836141998187962</v>
      </c>
      <c r="Q165" s="3">
        <f t="shared" si="23"/>
        <v>3.9025628515524953</v>
      </c>
      <c r="R165" s="3">
        <f t="shared" si="24"/>
        <v>17.181818181818183</v>
      </c>
      <c r="S165" s="3">
        <f t="shared" si="25"/>
        <v>1.4000000000000001</v>
      </c>
      <c r="T165" s="3">
        <f t="shared" si="26"/>
        <v>22.832340648792382</v>
      </c>
      <c r="U165" s="3">
        <f t="shared" si="27"/>
        <v>4.2</v>
      </c>
    </row>
    <row r="166" spans="1:21" x14ac:dyDescent="0.35">
      <c r="A166" s="2" t="s">
        <v>14</v>
      </c>
      <c r="B166" s="2" t="s">
        <v>15</v>
      </c>
      <c r="C166" s="2" t="s">
        <v>64</v>
      </c>
      <c r="D166" s="3">
        <v>62.69</v>
      </c>
      <c r="E166" s="3">
        <v>17.03</v>
      </c>
      <c r="F166" s="3">
        <v>3.87</v>
      </c>
      <c r="G166" s="3">
        <v>0.84</v>
      </c>
      <c r="H166" s="3">
        <f t="shared" si="11"/>
        <v>29.310965058236274</v>
      </c>
      <c r="I166" s="3">
        <f t="shared" si="12"/>
        <v>9.0127383287563756</v>
      </c>
      <c r="J166" s="3">
        <f t="shared" si="13"/>
        <v>3.212675159235669</v>
      </c>
      <c r="K166" s="3">
        <f t="shared" si="15"/>
        <v>0.503453111305872</v>
      </c>
      <c r="L166" s="4">
        <v>43.6</v>
      </c>
      <c r="M166" s="4">
        <v>16.8</v>
      </c>
      <c r="N166" s="4">
        <v>15</v>
      </c>
      <c r="O166" s="4">
        <v>174</v>
      </c>
      <c r="P166" s="3">
        <f t="shared" si="22"/>
        <v>0.35645938471165739</v>
      </c>
      <c r="Q166" s="3">
        <f t="shared" si="23"/>
        <v>3.2521708707236763</v>
      </c>
      <c r="R166" s="3">
        <f t="shared" si="24"/>
        <v>11.6</v>
      </c>
      <c r="S166" s="3">
        <f t="shared" si="25"/>
        <v>1.1200000000000001</v>
      </c>
      <c r="T166" s="3">
        <f t="shared" si="26"/>
        <v>28.934086856659313</v>
      </c>
      <c r="U166" s="3">
        <f t="shared" si="27"/>
        <v>2.9066666666666667</v>
      </c>
    </row>
    <row r="167" spans="1:21" x14ac:dyDescent="0.35">
      <c r="A167" s="2" t="s">
        <v>14</v>
      </c>
      <c r="B167" s="2" t="s">
        <v>15</v>
      </c>
      <c r="C167" s="2" t="s">
        <v>64</v>
      </c>
      <c r="D167" s="3">
        <v>58.89</v>
      </c>
      <c r="E167" s="3">
        <v>18.489999999999998</v>
      </c>
      <c r="F167" s="3">
        <v>4.2</v>
      </c>
      <c r="G167" s="3">
        <v>0.98</v>
      </c>
      <c r="H167" s="3">
        <f t="shared" si="11"/>
        <v>27.534259567387689</v>
      </c>
      <c r="I167" s="3">
        <f t="shared" si="12"/>
        <v>9.7854099646920343</v>
      </c>
      <c r="J167" s="3">
        <f t="shared" si="13"/>
        <v>3.4866242038216564</v>
      </c>
      <c r="K167" s="3">
        <f t="shared" si="15"/>
        <v>0.58736196319018397</v>
      </c>
      <c r="L167" s="4">
        <v>59.7</v>
      </c>
      <c r="M167" s="4">
        <v>21.8</v>
      </c>
      <c r="N167" s="4">
        <v>17</v>
      </c>
      <c r="O167" s="4">
        <v>228</v>
      </c>
      <c r="P167" s="3">
        <f t="shared" si="22"/>
        <v>0.35630844455185656</v>
      </c>
      <c r="Q167" s="3">
        <f t="shared" si="23"/>
        <v>2.813807460978897</v>
      </c>
      <c r="R167" s="3">
        <f t="shared" si="24"/>
        <v>13.411764705882353</v>
      </c>
      <c r="S167" s="3">
        <f t="shared" si="25"/>
        <v>1.2823529411764707</v>
      </c>
      <c r="T167" s="3">
        <f t="shared" si="26"/>
        <v>25.76148961360456</v>
      </c>
      <c r="U167" s="3">
        <f t="shared" si="27"/>
        <v>3.5117647058823529</v>
      </c>
    </row>
    <row r="168" spans="1:21" x14ac:dyDescent="0.35">
      <c r="A168" s="2" t="s">
        <v>14</v>
      </c>
      <c r="B168" s="2" t="s">
        <v>15</v>
      </c>
      <c r="C168" s="2" t="s">
        <v>64</v>
      </c>
      <c r="D168" s="3">
        <v>61.16</v>
      </c>
      <c r="E168" s="3">
        <v>17.68</v>
      </c>
      <c r="F168" s="3">
        <v>4.13</v>
      </c>
      <c r="G168" s="3">
        <v>0.92</v>
      </c>
      <c r="H168" s="3">
        <f t="shared" si="11"/>
        <v>28.595607321131446</v>
      </c>
      <c r="I168" s="3">
        <f t="shared" si="12"/>
        <v>9.3567359748921142</v>
      </c>
      <c r="J168" s="3">
        <f t="shared" si="13"/>
        <v>3.4285138004246285</v>
      </c>
      <c r="K168" s="3">
        <f t="shared" si="15"/>
        <v>0.55140102666833601</v>
      </c>
      <c r="L168" s="4">
        <v>52</v>
      </c>
      <c r="M168" s="4">
        <v>21.3</v>
      </c>
      <c r="N168" s="4">
        <v>15</v>
      </c>
      <c r="O168" s="4">
        <v>221</v>
      </c>
      <c r="P168" s="3">
        <f t="shared" si="22"/>
        <v>0.36642198835413436</v>
      </c>
      <c r="Q168" s="3">
        <f t="shared" si="23"/>
        <v>3.0561519955105028</v>
      </c>
      <c r="R168" s="3">
        <f t="shared" si="24"/>
        <v>14.733333333333333</v>
      </c>
      <c r="S168" s="3">
        <f t="shared" si="25"/>
        <v>1.4200000000000002</v>
      </c>
      <c r="T168" s="3">
        <f t="shared" si="26"/>
        <v>24.950272699924707</v>
      </c>
      <c r="U168" s="3">
        <f t="shared" si="27"/>
        <v>3.4666666666666668</v>
      </c>
    </row>
    <row r="169" spans="1:21" x14ac:dyDescent="0.35">
      <c r="A169" s="2" t="s">
        <v>14</v>
      </c>
      <c r="B169" s="2" t="s">
        <v>15</v>
      </c>
      <c r="C169" s="2" t="s">
        <v>64</v>
      </c>
      <c r="D169" s="3">
        <v>65.22</v>
      </c>
      <c r="E169" s="3">
        <v>15.51</v>
      </c>
      <c r="F169" s="3">
        <v>3.33</v>
      </c>
      <c r="G169" s="3">
        <v>0.78</v>
      </c>
      <c r="H169" s="3">
        <f t="shared" si="11"/>
        <v>30.4938768718802</v>
      </c>
      <c r="I169" s="3">
        <f t="shared" si="12"/>
        <v>8.2083130639466457</v>
      </c>
      <c r="J169" s="3">
        <f t="shared" si="13"/>
        <v>2.7643949044585989</v>
      </c>
      <c r="K169" s="3">
        <f t="shared" si="15"/>
        <v>0.46749217478402405</v>
      </c>
      <c r="L169" s="4">
        <v>45.7</v>
      </c>
      <c r="M169" s="4">
        <v>15.7</v>
      </c>
      <c r="N169" s="4">
        <v>12</v>
      </c>
      <c r="O169" s="4">
        <v>192</v>
      </c>
      <c r="P169" s="3">
        <f t="shared" si="22"/>
        <v>0.33677990628800991</v>
      </c>
      <c r="Q169" s="3">
        <f t="shared" si="23"/>
        <v>3.7149992494582578</v>
      </c>
      <c r="R169" s="3">
        <f t="shared" si="24"/>
        <v>16</v>
      </c>
      <c r="S169" s="3">
        <f t="shared" si="25"/>
        <v>1.3083333333333333</v>
      </c>
      <c r="T169" s="3">
        <f t="shared" si="26"/>
        <v>24.34855077000125</v>
      </c>
      <c r="U169" s="3">
        <f t="shared" si="27"/>
        <v>3.8083333333333336</v>
      </c>
    </row>
    <row r="170" spans="1:21" x14ac:dyDescent="0.35">
      <c r="A170" s="2" t="s">
        <v>14</v>
      </c>
      <c r="B170" s="2" t="s">
        <v>15</v>
      </c>
      <c r="C170" s="2" t="s">
        <v>64</v>
      </c>
      <c r="D170" s="3">
        <v>63.64</v>
      </c>
      <c r="E170" s="3">
        <v>16.16</v>
      </c>
      <c r="F170" s="3">
        <v>3.72</v>
      </c>
      <c r="G170" s="3">
        <v>0.86</v>
      </c>
      <c r="H170" s="3">
        <f t="shared" si="11"/>
        <v>29.75514143094842</v>
      </c>
      <c r="I170" s="3">
        <f t="shared" si="12"/>
        <v>8.5523107100823843</v>
      </c>
      <c r="J170" s="3">
        <f t="shared" si="13"/>
        <v>3.0881528662420386</v>
      </c>
      <c r="K170" s="3">
        <f t="shared" si="15"/>
        <v>0.51544009014648806</v>
      </c>
      <c r="L170" s="4">
        <v>52.4</v>
      </c>
      <c r="M170" s="4">
        <v>20</v>
      </c>
      <c r="N170" s="4">
        <v>14</v>
      </c>
      <c r="O170" s="4">
        <v>206</v>
      </c>
      <c r="P170" s="3">
        <f t="shared" si="22"/>
        <v>0.36108988212991278</v>
      </c>
      <c r="Q170" s="3">
        <f t="shared" si="23"/>
        <v>3.4791932191927799</v>
      </c>
      <c r="R170" s="3">
        <f t="shared" si="24"/>
        <v>14.714285714285714</v>
      </c>
      <c r="S170" s="3">
        <f t="shared" si="25"/>
        <v>1.4285714285714286</v>
      </c>
      <c r="T170" s="3">
        <f t="shared" si="26"/>
        <v>25.021363599344081</v>
      </c>
      <c r="U170" s="3">
        <f t="shared" si="27"/>
        <v>3.7428571428571429</v>
      </c>
    </row>
    <row r="171" spans="1:21" x14ac:dyDescent="0.35">
      <c r="A171" s="2" t="s">
        <v>14</v>
      </c>
      <c r="B171" s="2" t="s">
        <v>15</v>
      </c>
      <c r="C171" s="2" t="s">
        <v>64</v>
      </c>
      <c r="D171" s="3">
        <v>62.08</v>
      </c>
      <c r="E171" s="3">
        <v>17.22</v>
      </c>
      <c r="F171" s="3">
        <v>4.0599999999999996</v>
      </c>
      <c r="G171" s="3">
        <v>0.92</v>
      </c>
      <c r="H171" s="3">
        <f t="shared" si="11"/>
        <v>29.025757071547421</v>
      </c>
      <c r="I171" s="3">
        <f t="shared" si="12"/>
        <v>9.1132914868575909</v>
      </c>
      <c r="J171" s="3">
        <f t="shared" si="13"/>
        <v>3.3704033970276006</v>
      </c>
      <c r="K171" s="3">
        <f t="shared" si="15"/>
        <v>0.55140102666833601</v>
      </c>
      <c r="L171" s="4">
        <v>51.8</v>
      </c>
      <c r="M171" s="4">
        <v>18.7</v>
      </c>
      <c r="N171" s="4">
        <v>15</v>
      </c>
      <c r="O171" s="4">
        <v>198</v>
      </c>
      <c r="P171" s="3">
        <f t="shared" si="22"/>
        <v>0.3698338193053638</v>
      </c>
      <c r="Q171" s="3">
        <f t="shared" si="23"/>
        <v>3.184991626066815</v>
      </c>
      <c r="R171" s="3">
        <f t="shared" si="24"/>
        <v>13.2</v>
      </c>
      <c r="S171" s="3">
        <f t="shared" si="25"/>
        <v>1.2466666666666666</v>
      </c>
      <c r="T171" s="3">
        <f t="shared" si="26"/>
        <v>27.848536700421011</v>
      </c>
      <c r="U171" s="3">
        <f t="shared" si="27"/>
        <v>3.4533333333333331</v>
      </c>
    </row>
    <row r="172" spans="1:21" x14ac:dyDescent="0.35">
      <c r="A172" s="2" t="s">
        <v>14</v>
      </c>
      <c r="B172" s="2" t="s">
        <v>15</v>
      </c>
      <c r="C172" s="2" t="s">
        <v>64</v>
      </c>
      <c r="D172" s="3">
        <v>60.28</v>
      </c>
      <c r="E172" s="3">
        <v>18.239999999999998</v>
      </c>
      <c r="F172" s="3">
        <v>4.3099999999999996</v>
      </c>
      <c r="G172" s="3">
        <v>0.95</v>
      </c>
      <c r="H172" s="3">
        <f t="shared" si="11"/>
        <v>28.18415973377704</v>
      </c>
      <c r="I172" s="3">
        <f t="shared" si="12"/>
        <v>9.6531031777167495</v>
      </c>
      <c r="J172" s="3">
        <f t="shared" si="13"/>
        <v>3.5779405520169849</v>
      </c>
      <c r="K172" s="3">
        <f t="shared" si="15"/>
        <v>0.56938149492926005</v>
      </c>
      <c r="L172" s="4">
        <v>48.7</v>
      </c>
      <c r="M172" s="4">
        <v>22.9</v>
      </c>
      <c r="N172" s="4">
        <v>17</v>
      </c>
      <c r="O172" s="4">
        <v>189</v>
      </c>
      <c r="P172" s="3">
        <f t="shared" si="22"/>
        <v>0.37065185009897261</v>
      </c>
      <c r="Q172" s="3">
        <f t="shared" si="23"/>
        <v>2.9196994184043774</v>
      </c>
      <c r="R172" s="3">
        <f t="shared" si="24"/>
        <v>11.117647058823529</v>
      </c>
      <c r="S172" s="3">
        <f t="shared" si="25"/>
        <v>1.3470588235294116</v>
      </c>
      <c r="T172" s="3">
        <f t="shared" si="26"/>
        <v>30.126005022712171</v>
      </c>
      <c r="U172" s="3">
        <f t="shared" si="27"/>
        <v>2.8647058823529412</v>
      </c>
    </row>
    <row r="173" spans="1:21" x14ac:dyDescent="0.35">
      <c r="A173" s="2" t="s">
        <v>14</v>
      </c>
      <c r="B173" s="2" t="s">
        <v>15</v>
      </c>
      <c r="C173" s="2" t="s">
        <v>64</v>
      </c>
      <c r="D173" s="3">
        <v>61.4</v>
      </c>
      <c r="E173" s="3">
        <v>17.29</v>
      </c>
      <c r="F173" s="3">
        <v>3.98</v>
      </c>
      <c r="G173" s="3">
        <v>0.91</v>
      </c>
      <c r="H173" s="3">
        <f t="shared" si="11"/>
        <v>28.707820299500835</v>
      </c>
      <c r="I173" s="3">
        <f t="shared" si="12"/>
        <v>9.1503373872106692</v>
      </c>
      <c r="J173" s="3">
        <f t="shared" si="13"/>
        <v>3.303991507430998</v>
      </c>
      <c r="K173" s="3">
        <f t="shared" si="15"/>
        <v>0.54540753724802804</v>
      </c>
      <c r="L173" s="4">
        <v>54.3</v>
      </c>
      <c r="M173" s="4">
        <v>21.1</v>
      </c>
      <c r="N173" s="4">
        <v>15</v>
      </c>
      <c r="O173" s="4">
        <v>204</v>
      </c>
      <c r="P173" s="3">
        <f t="shared" si="22"/>
        <v>0.36107865400121225</v>
      </c>
      <c r="Q173" s="3">
        <f t="shared" si="23"/>
        <v>3.1373510161084832</v>
      </c>
      <c r="R173" s="3">
        <f t="shared" si="24"/>
        <v>13.6</v>
      </c>
      <c r="S173" s="3">
        <f t="shared" si="25"/>
        <v>1.4066666666666667</v>
      </c>
      <c r="T173" s="3">
        <f t="shared" si="26"/>
        <v>26.73566359058961</v>
      </c>
      <c r="U173" s="3">
        <f t="shared" si="27"/>
        <v>3.6199999999999997</v>
      </c>
    </row>
    <row r="174" spans="1:21" x14ac:dyDescent="0.35">
      <c r="A174" s="2" t="s">
        <v>14</v>
      </c>
      <c r="B174" s="2" t="s">
        <v>15</v>
      </c>
      <c r="C174" s="2" t="s">
        <v>64</v>
      </c>
      <c r="D174" s="3">
        <v>65.34</v>
      </c>
      <c r="E174" s="3">
        <v>15.33</v>
      </c>
      <c r="F174" s="3">
        <v>3.24</v>
      </c>
      <c r="G174" s="3">
        <v>0.78</v>
      </c>
      <c r="H174" s="3">
        <f t="shared" si="11"/>
        <v>30.549983361064896</v>
      </c>
      <c r="I174" s="3">
        <f t="shared" si="12"/>
        <v>8.1130521773244411</v>
      </c>
      <c r="J174" s="3">
        <f t="shared" si="13"/>
        <v>2.6896815286624207</v>
      </c>
      <c r="K174" s="3">
        <f t="shared" si="15"/>
        <v>0.46749217478402405</v>
      </c>
      <c r="L174" s="4">
        <v>46.3</v>
      </c>
      <c r="M174" s="4">
        <v>16.7</v>
      </c>
      <c r="N174" s="4">
        <v>12</v>
      </c>
      <c r="O174" s="4">
        <v>214</v>
      </c>
      <c r="P174" s="3">
        <f t="shared" si="22"/>
        <v>0.3315252348776877</v>
      </c>
      <c r="Q174" s="3">
        <f t="shared" si="23"/>
        <v>3.7655351763237159</v>
      </c>
      <c r="R174" s="3">
        <f t="shared" si="24"/>
        <v>17.833333333333332</v>
      </c>
      <c r="S174" s="3">
        <f t="shared" si="25"/>
        <v>1.3916666666666666</v>
      </c>
      <c r="T174" s="3">
        <f t="shared" si="26"/>
        <v>21.845428728225425</v>
      </c>
      <c r="U174" s="3">
        <f t="shared" si="27"/>
        <v>3.8583333333333329</v>
      </c>
    </row>
    <row r="175" spans="1:21" x14ac:dyDescent="0.35">
      <c r="A175" s="2" t="s">
        <v>14</v>
      </c>
      <c r="B175" s="2" t="s">
        <v>15</v>
      </c>
      <c r="C175" s="2" t="s">
        <v>64</v>
      </c>
      <c r="D175" s="3">
        <v>60.01</v>
      </c>
      <c r="E175" s="3">
        <v>18.25</v>
      </c>
      <c r="F175" s="3">
        <v>4.2300000000000004</v>
      </c>
      <c r="G175" s="3">
        <v>0.95</v>
      </c>
      <c r="H175" s="3">
        <f t="shared" si="11"/>
        <v>28.05792013311148</v>
      </c>
      <c r="I175" s="3">
        <f t="shared" si="12"/>
        <v>9.658395449195762</v>
      </c>
      <c r="J175" s="3">
        <f t="shared" si="13"/>
        <v>3.5115286624203828</v>
      </c>
      <c r="K175" s="3">
        <f t="shared" si="15"/>
        <v>0.56938149492926005</v>
      </c>
      <c r="L175" s="4">
        <v>51.3</v>
      </c>
      <c r="M175" s="4">
        <v>19.100000000000001</v>
      </c>
      <c r="N175" s="4">
        <v>17</v>
      </c>
      <c r="O175" s="4">
        <v>208</v>
      </c>
      <c r="P175" s="3">
        <f t="shared" si="22"/>
        <v>0.36357267424919754</v>
      </c>
      <c r="Q175" s="3">
        <f t="shared" si="23"/>
        <v>2.9050291304284723</v>
      </c>
      <c r="R175" s="3">
        <f t="shared" si="24"/>
        <v>12.235294117647058</v>
      </c>
      <c r="S175" s="3">
        <f t="shared" si="25"/>
        <v>1.1235294117647059</v>
      </c>
      <c r="T175" s="3">
        <f t="shared" si="26"/>
        <v>27.374110333137502</v>
      </c>
      <c r="U175" s="3">
        <f t="shared" si="27"/>
        <v>3.0176470588235293</v>
      </c>
    </row>
    <row r="176" spans="1:21" x14ac:dyDescent="0.35">
      <c r="A176" s="2" t="s">
        <v>14</v>
      </c>
      <c r="B176" s="2" t="s">
        <v>15</v>
      </c>
      <c r="C176" s="2" t="s">
        <v>64</v>
      </c>
      <c r="D176" s="3">
        <v>59.66</v>
      </c>
      <c r="E176" s="3">
        <v>18.309999999999999</v>
      </c>
      <c r="F176" s="3">
        <v>4.43</v>
      </c>
      <c r="G176" s="3">
        <v>0.91</v>
      </c>
      <c r="H176" s="3">
        <f t="shared" si="11"/>
        <v>27.894276206322797</v>
      </c>
      <c r="I176" s="3">
        <f t="shared" si="12"/>
        <v>9.6901490780698296</v>
      </c>
      <c r="J176" s="3">
        <f t="shared" si="13"/>
        <v>3.6775583864118895</v>
      </c>
      <c r="K176" s="3">
        <f t="shared" si="15"/>
        <v>0.54540753724802804</v>
      </c>
      <c r="L176" s="4">
        <v>47.8</v>
      </c>
      <c r="M176" s="4">
        <v>24.4</v>
      </c>
      <c r="N176" s="4">
        <v>17</v>
      </c>
      <c r="O176" s="4">
        <v>186</v>
      </c>
      <c r="P176" s="3">
        <f t="shared" si="22"/>
        <v>0.37951515057025503</v>
      </c>
      <c r="Q176" s="3">
        <f t="shared" si="23"/>
        <v>2.8786219883295159</v>
      </c>
      <c r="R176" s="3">
        <f t="shared" si="24"/>
        <v>10.941176470588236</v>
      </c>
      <c r="S176" s="3">
        <f t="shared" si="25"/>
        <v>1.4352941176470588</v>
      </c>
      <c r="T176" s="3">
        <f t="shared" si="26"/>
        <v>29.322985873549896</v>
      </c>
      <c r="U176" s="3">
        <f t="shared" si="27"/>
        <v>2.8117647058823527</v>
      </c>
    </row>
    <row r="177" spans="1:21" x14ac:dyDescent="0.35">
      <c r="A177" s="2" t="s">
        <v>14</v>
      </c>
      <c r="B177" s="2" t="s">
        <v>15</v>
      </c>
      <c r="C177" s="2" t="s">
        <v>64</v>
      </c>
      <c r="D177" s="3">
        <v>55.33</v>
      </c>
      <c r="E177" s="3">
        <v>20.62</v>
      </c>
      <c r="F177" s="3">
        <v>5.01</v>
      </c>
      <c r="G177" s="3">
        <v>1.1100000000000001</v>
      </c>
      <c r="H177" s="3">
        <f t="shared" si="11"/>
        <v>25.869767054908486</v>
      </c>
      <c r="I177" s="3">
        <f t="shared" si="12"/>
        <v>10.91266378972146</v>
      </c>
      <c r="J177" s="3">
        <f t="shared" si="13"/>
        <v>4.1590445859872611</v>
      </c>
      <c r="K177" s="3">
        <f t="shared" si="15"/>
        <v>0.66527732565418807</v>
      </c>
      <c r="L177" s="4">
        <v>56.2</v>
      </c>
      <c r="M177" s="4">
        <v>27.2</v>
      </c>
      <c r="N177" s="4">
        <v>21</v>
      </c>
      <c r="O177" s="4">
        <v>212</v>
      </c>
      <c r="P177" s="3">
        <f t="shared" si="22"/>
        <v>0.38112093125279162</v>
      </c>
      <c r="Q177" s="3">
        <f t="shared" si="23"/>
        <v>2.3706189023504041</v>
      </c>
      <c r="R177" s="3">
        <f t="shared" si="24"/>
        <v>10.095238095238095</v>
      </c>
      <c r="S177" s="3">
        <f t="shared" si="25"/>
        <v>1.2952380952380953</v>
      </c>
      <c r="T177" s="3">
        <f t="shared" si="26"/>
        <v>31.381005927084345</v>
      </c>
      <c r="U177" s="3">
        <f t="shared" si="27"/>
        <v>2.6761904761904765</v>
      </c>
    </row>
    <row r="178" spans="1:21" x14ac:dyDescent="0.35">
      <c r="A178" s="2" t="s">
        <v>14</v>
      </c>
      <c r="B178" s="2" t="s">
        <v>15</v>
      </c>
      <c r="C178" s="2" t="s">
        <v>64</v>
      </c>
      <c r="D178" s="3">
        <v>65.06</v>
      </c>
      <c r="E178" s="3">
        <v>15.51</v>
      </c>
      <c r="F178" s="3">
        <v>3.28</v>
      </c>
      <c r="G178" s="3">
        <v>0.77</v>
      </c>
      <c r="H178" s="3">
        <f t="shared" si="11"/>
        <v>30.419068219633946</v>
      </c>
      <c r="I178" s="3">
        <f t="shared" si="12"/>
        <v>8.2083130639466457</v>
      </c>
      <c r="J178" s="3">
        <f t="shared" si="13"/>
        <v>2.7228874734607218</v>
      </c>
      <c r="K178" s="3">
        <f t="shared" si="15"/>
        <v>0.46149868536371602</v>
      </c>
      <c r="L178" s="4">
        <v>44.3</v>
      </c>
      <c r="M178" s="4">
        <v>17.600000000000001</v>
      </c>
      <c r="N178" s="4">
        <v>12</v>
      </c>
      <c r="O178" s="4">
        <v>214</v>
      </c>
      <c r="P178" s="3">
        <f t="shared" si="22"/>
        <v>0.33172315093834009</v>
      </c>
      <c r="Q178" s="3">
        <f t="shared" si="23"/>
        <v>3.7058854825169312</v>
      </c>
      <c r="R178" s="3">
        <f t="shared" si="24"/>
        <v>17.833333333333332</v>
      </c>
      <c r="S178" s="3">
        <f t="shared" si="25"/>
        <v>1.4666666666666668</v>
      </c>
      <c r="T178" s="3">
        <f t="shared" si="26"/>
        <v>21.565359129145609</v>
      </c>
      <c r="U178" s="3">
        <f t="shared" si="27"/>
        <v>3.6916666666666664</v>
      </c>
    </row>
    <row r="179" spans="1:21" x14ac:dyDescent="0.35">
      <c r="A179" s="2" t="s">
        <v>14</v>
      </c>
      <c r="B179" s="2" t="s">
        <v>15</v>
      </c>
      <c r="C179" s="2" t="s">
        <v>64</v>
      </c>
      <c r="D179" s="3">
        <v>61.63</v>
      </c>
      <c r="E179" s="3">
        <v>17.170000000000002</v>
      </c>
      <c r="F179" s="3">
        <v>4.21</v>
      </c>
      <c r="G179" s="3">
        <v>0.86</v>
      </c>
      <c r="H179" s="3">
        <f t="shared" si="11"/>
        <v>28.815357737104829</v>
      </c>
      <c r="I179" s="3">
        <f t="shared" si="12"/>
        <v>9.086830129462534</v>
      </c>
      <c r="J179" s="3">
        <f t="shared" si="13"/>
        <v>3.4949256900212315</v>
      </c>
      <c r="K179" s="3">
        <f t="shared" si="15"/>
        <v>0.51544009014648806</v>
      </c>
      <c r="L179" s="4">
        <v>48.9</v>
      </c>
      <c r="M179" s="4">
        <v>21.1</v>
      </c>
      <c r="N179" s="4">
        <v>15</v>
      </c>
      <c r="O179" s="4">
        <v>182</v>
      </c>
      <c r="P179" s="3">
        <f t="shared" si="22"/>
        <v>0.38461439690497973</v>
      </c>
      <c r="Q179" s="3">
        <f t="shared" si="23"/>
        <v>3.1711121839590497</v>
      </c>
      <c r="R179" s="3">
        <f t="shared" si="24"/>
        <v>12.133333333333333</v>
      </c>
      <c r="S179" s="3">
        <f t="shared" si="25"/>
        <v>1.4066666666666667</v>
      </c>
      <c r="T179" s="3">
        <f t="shared" si="26"/>
        <v>28.32088407398286</v>
      </c>
      <c r="U179" s="3">
        <f t="shared" si="27"/>
        <v>3.26</v>
      </c>
    </row>
    <row r="180" spans="1:21" x14ac:dyDescent="0.35">
      <c r="A180" s="2" t="s">
        <v>14</v>
      </c>
      <c r="B180" s="2" t="s">
        <v>15</v>
      </c>
      <c r="C180" s="2" t="s">
        <v>64</v>
      </c>
      <c r="D180" s="3">
        <v>59.48</v>
      </c>
      <c r="E180" s="3">
        <v>18.22</v>
      </c>
      <c r="F180" s="3">
        <v>4.2300000000000004</v>
      </c>
      <c r="G180" s="3">
        <v>0.94</v>
      </c>
      <c r="H180" s="3">
        <f t="shared" si="11"/>
        <v>27.810116472545758</v>
      </c>
      <c r="I180" s="3">
        <f t="shared" si="12"/>
        <v>9.6425186347587282</v>
      </c>
      <c r="J180" s="3">
        <f t="shared" si="13"/>
        <v>3.5115286624203828</v>
      </c>
      <c r="K180" s="3">
        <f t="shared" si="15"/>
        <v>0.56338800550895196</v>
      </c>
      <c r="L180" s="4">
        <v>56.5</v>
      </c>
      <c r="M180" s="4">
        <v>19.7</v>
      </c>
      <c r="N180" s="4">
        <v>17</v>
      </c>
      <c r="O180" s="4">
        <v>218</v>
      </c>
      <c r="P180" s="3">
        <f t="shared" si="22"/>
        <v>0.36417131202238501</v>
      </c>
      <c r="Q180" s="3">
        <f t="shared" si="23"/>
        <v>2.8841133241161336</v>
      </c>
      <c r="R180" s="3">
        <f t="shared" si="24"/>
        <v>12.823529411764707</v>
      </c>
      <c r="S180" s="3">
        <f t="shared" si="25"/>
        <v>1.1588235294117646</v>
      </c>
      <c r="T180" s="3">
        <f t="shared" si="26"/>
        <v>25.843486491236327</v>
      </c>
      <c r="U180" s="3">
        <f t="shared" si="27"/>
        <v>3.3235294117647061</v>
      </c>
    </row>
    <row r="181" spans="1:21" x14ac:dyDescent="0.35">
      <c r="A181" s="2" t="s">
        <v>14</v>
      </c>
      <c r="B181" s="2" t="s">
        <v>15</v>
      </c>
      <c r="C181" s="2" t="s">
        <v>64</v>
      </c>
      <c r="D181" s="3">
        <v>65.099999999999994</v>
      </c>
      <c r="E181" s="3">
        <v>15.36</v>
      </c>
      <c r="F181" s="3">
        <v>3.27</v>
      </c>
      <c r="G181" s="3">
        <v>0.76</v>
      </c>
      <c r="H181" s="3">
        <f t="shared" si="11"/>
        <v>30.437770382695508</v>
      </c>
      <c r="I181" s="3">
        <f t="shared" si="12"/>
        <v>8.1289289917614749</v>
      </c>
      <c r="J181" s="3">
        <f t="shared" si="13"/>
        <v>2.7145859872611466</v>
      </c>
      <c r="K181" s="3">
        <f t="shared" si="15"/>
        <v>0.45550519594340805</v>
      </c>
      <c r="L181" s="4">
        <v>48.8</v>
      </c>
      <c r="M181" s="4">
        <v>14.6</v>
      </c>
      <c r="N181" s="4">
        <v>13</v>
      </c>
      <c r="O181" s="4">
        <v>206</v>
      </c>
      <c r="P181" s="3">
        <f t="shared" si="22"/>
        <v>0.33394140728899602</v>
      </c>
      <c r="Q181" s="3">
        <f t="shared" si="23"/>
        <v>3.7443764625750386</v>
      </c>
      <c r="R181" s="3">
        <f t="shared" si="24"/>
        <v>15.846153846153847</v>
      </c>
      <c r="S181" s="3">
        <f t="shared" si="25"/>
        <v>1.1230769230769231</v>
      </c>
      <c r="T181" s="3">
        <f t="shared" si="26"/>
        <v>22.111902715699419</v>
      </c>
      <c r="U181" s="3">
        <f t="shared" si="27"/>
        <v>3.7538461538461538</v>
      </c>
    </row>
    <row r="182" spans="1:21" x14ac:dyDescent="0.35">
      <c r="A182" s="2" t="s">
        <v>14</v>
      </c>
      <c r="B182" s="2" t="s">
        <v>15</v>
      </c>
      <c r="C182" s="2" t="s">
        <v>64</v>
      </c>
      <c r="D182" s="3">
        <v>62.08</v>
      </c>
      <c r="E182" s="3">
        <v>17.3</v>
      </c>
      <c r="F182" s="3">
        <v>3.93</v>
      </c>
      <c r="G182" s="3">
        <v>0.95</v>
      </c>
      <c r="H182" s="3">
        <f t="shared" si="11"/>
        <v>29.025757071547421</v>
      </c>
      <c r="I182" s="3">
        <f t="shared" si="12"/>
        <v>9.1556296586896817</v>
      </c>
      <c r="J182" s="3">
        <f t="shared" si="13"/>
        <v>3.2624840764331213</v>
      </c>
      <c r="K182" s="3">
        <f t="shared" si="15"/>
        <v>0.56938149492926005</v>
      </c>
      <c r="L182" s="4">
        <v>57.9</v>
      </c>
      <c r="M182" s="4">
        <v>20.399999999999999</v>
      </c>
      <c r="N182" s="4">
        <v>17</v>
      </c>
      <c r="O182" s="4">
        <v>212</v>
      </c>
      <c r="P182" s="3">
        <f t="shared" si="22"/>
        <v>0.35633639608136308</v>
      </c>
      <c r="Q182" s="3">
        <f t="shared" si="23"/>
        <v>3.1702633410907834</v>
      </c>
      <c r="R182" s="3">
        <f t="shared" si="24"/>
        <v>12.470588235294118</v>
      </c>
      <c r="S182" s="3">
        <f t="shared" si="25"/>
        <v>1.2</v>
      </c>
      <c r="T182" s="3">
        <f t="shared" si="26"/>
        <v>26.857617685342454</v>
      </c>
      <c r="U182" s="3">
        <f t="shared" si="27"/>
        <v>3.4058823529411764</v>
      </c>
    </row>
    <row r="183" spans="1:21" x14ac:dyDescent="0.35">
      <c r="A183" s="2" t="s">
        <v>14</v>
      </c>
      <c r="B183" s="2" t="s">
        <v>15</v>
      </c>
      <c r="C183" s="2" t="s">
        <v>64</v>
      </c>
      <c r="D183" s="3">
        <v>64.17</v>
      </c>
      <c r="E183" s="3">
        <v>16.13</v>
      </c>
      <c r="F183" s="3">
        <v>3.72</v>
      </c>
      <c r="G183" s="3">
        <v>0.8</v>
      </c>
      <c r="H183" s="3">
        <f t="shared" si="11"/>
        <v>30.002945091514146</v>
      </c>
      <c r="I183" s="3">
        <f t="shared" si="12"/>
        <v>8.5364338956453505</v>
      </c>
      <c r="J183" s="3">
        <f t="shared" si="13"/>
        <v>3.0881528662420386</v>
      </c>
      <c r="K183" s="3">
        <f t="shared" si="15"/>
        <v>0.47947915362464005</v>
      </c>
      <c r="L183" s="4">
        <v>47.7</v>
      </c>
      <c r="M183" s="4">
        <v>17.5</v>
      </c>
      <c r="N183" s="4">
        <v>15</v>
      </c>
      <c r="O183" s="4">
        <v>167</v>
      </c>
      <c r="P183" s="3">
        <f t="shared" si="22"/>
        <v>0.36176146901546125</v>
      </c>
      <c r="Q183" s="3">
        <f t="shared" si="23"/>
        <v>3.5146930742144447</v>
      </c>
      <c r="R183" s="3">
        <f t="shared" si="24"/>
        <v>11.133333333333333</v>
      </c>
      <c r="S183" s="3">
        <f t="shared" si="25"/>
        <v>1.1666666666666667</v>
      </c>
      <c r="T183" s="3">
        <f t="shared" si="26"/>
        <v>28.711326564349704</v>
      </c>
      <c r="U183" s="3">
        <f t="shared" si="27"/>
        <v>3.18</v>
      </c>
    </row>
    <row r="184" spans="1:21" x14ac:dyDescent="0.35">
      <c r="A184" s="2" t="s">
        <v>14</v>
      </c>
      <c r="B184" s="2" t="s">
        <v>15</v>
      </c>
      <c r="C184" s="2" t="s">
        <v>64</v>
      </c>
      <c r="D184" s="3">
        <v>61.16</v>
      </c>
      <c r="E184" s="3">
        <v>18</v>
      </c>
      <c r="F184" s="3">
        <v>4.3</v>
      </c>
      <c r="G184" s="3">
        <v>0.84</v>
      </c>
      <c r="H184" s="3">
        <f t="shared" si="11"/>
        <v>28.595607321131446</v>
      </c>
      <c r="I184" s="3">
        <f t="shared" si="12"/>
        <v>9.5260886622204772</v>
      </c>
      <c r="J184" s="3">
        <f t="shared" si="13"/>
        <v>3.5696390658174098</v>
      </c>
      <c r="K184" s="3">
        <f t="shared" si="15"/>
        <v>0.503453111305872</v>
      </c>
      <c r="L184" s="4">
        <v>47.8</v>
      </c>
      <c r="M184" s="4">
        <v>18.7</v>
      </c>
      <c r="N184" s="4">
        <v>17</v>
      </c>
      <c r="O184" s="4">
        <v>170</v>
      </c>
      <c r="P184" s="3">
        <f t="shared" si="22"/>
        <v>0.37472242726169913</v>
      </c>
      <c r="Q184" s="3">
        <f t="shared" si="23"/>
        <v>3.0018204044792056</v>
      </c>
      <c r="R184" s="3">
        <f t="shared" si="24"/>
        <v>10</v>
      </c>
      <c r="S184" s="3">
        <f t="shared" si="25"/>
        <v>1.0999999999999999</v>
      </c>
      <c r="T184" s="3">
        <f t="shared" si="26"/>
        <v>29.614888900345413</v>
      </c>
      <c r="U184" s="3">
        <f t="shared" si="27"/>
        <v>2.8117647058823527</v>
      </c>
    </row>
    <row r="185" spans="1:21" x14ac:dyDescent="0.35">
      <c r="A185" s="2" t="s">
        <v>14</v>
      </c>
      <c r="B185" s="2" t="s">
        <v>15</v>
      </c>
      <c r="C185" s="2" t="s">
        <v>64</v>
      </c>
      <c r="D185" s="3">
        <v>59.91</v>
      </c>
      <c r="E185" s="3">
        <v>19.5</v>
      </c>
      <c r="F185" s="3">
        <v>4.8499999999999996</v>
      </c>
      <c r="G185" s="3">
        <v>0.75</v>
      </c>
      <c r="H185" s="3">
        <f t="shared" si="11"/>
        <v>28.011164725457572</v>
      </c>
      <c r="I185" s="3">
        <f t="shared" si="12"/>
        <v>10.319929384072184</v>
      </c>
      <c r="J185" s="3">
        <f t="shared" si="13"/>
        <v>4.026220806794055</v>
      </c>
      <c r="K185" s="3">
        <f t="shared" si="15"/>
        <v>0.44951170652310002</v>
      </c>
      <c r="L185" s="4">
        <v>39.9</v>
      </c>
      <c r="M185" s="4">
        <v>21.1</v>
      </c>
      <c r="N185" s="4">
        <v>19</v>
      </c>
      <c r="O185" s="4">
        <v>168</v>
      </c>
      <c r="P185" s="3">
        <f t="shared" si="22"/>
        <v>0.39014034466244885</v>
      </c>
      <c r="Q185" s="3">
        <f t="shared" si="23"/>
        <v>2.7142787206170329</v>
      </c>
      <c r="R185" s="3">
        <f t="shared" si="24"/>
        <v>8.8421052631578956</v>
      </c>
      <c r="S185" s="3">
        <f t="shared" si="25"/>
        <v>1.1105263157894738</v>
      </c>
      <c r="T185" s="3">
        <f t="shared" si="26"/>
        <v>26.756649197803572</v>
      </c>
      <c r="U185" s="3">
        <f t="shared" si="27"/>
        <v>2.1</v>
      </c>
    </row>
    <row r="186" spans="1:21" x14ac:dyDescent="0.35">
      <c r="A186" s="2" t="s">
        <v>14</v>
      </c>
      <c r="B186" s="2" t="s">
        <v>15</v>
      </c>
      <c r="C186" s="2" t="s">
        <v>64</v>
      </c>
      <c r="D186" s="3">
        <v>65.13</v>
      </c>
      <c r="E186" s="3">
        <v>15.61</v>
      </c>
      <c r="F186" s="3">
        <v>3.6</v>
      </c>
      <c r="G186" s="3">
        <v>0.8</v>
      </c>
      <c r="H186" s="3">
        <f t="shared" si="11"/>
        <v>30.451797004991679</v>
      </c>
      <c r="I186" s="3">
        <f t="shared" si="12"/>
        <v>8.2612357787367596</v>
      </c>
      <c r="J186" s="3">
        <f t="shared" si="13"/>
        <v>2.988535031847134</v>
      </c>
      <c r="K186" s="3">
        <f t="shared" si="15"/>
        <v>0.47947915362464005</v>
      </c>
      <c r="L186" s="4">
        <v>45.3</v>
      </c>
      <c r="M186" s="4">
        <v>17.899999999999999</v>
      </c>
      <c r="N186" s="4">
        <v>14</v>
      </c>
      <c r="O186" s="4">
        <v>199</v>
      </c>
      <c r="P186" s="3">
        <f t="shared" si="22"/>
        <v>0.36175399321481611</v>
      </c>
      <c r="Q186" s="3">
        <f t="shared" si="23"/>
        <v>3.6861067545572603</v>
      </c>
      <c r="R186" s="3">
        <f t="shared" si="24"/>
        <v>14.214285714285714</v>
      </c>
      <c r="S186" s="3">
        <f t="shared" si="25"/>
        <v>1.2785714285714285</v>
      </c>
      <c r="T186" s="3">
        <f t="shared" si="26"/>
        <v>24.094429830383923</v>
      </c>
      <c r="U186" s="3">
        <f t="shared" si="27"/>
        <v>3.2357142857142853</v>
      </c>
    </row>
    <row r="187" spans="1:21" x14ac:dyDescent="0.35">
      <c r="A187" s="2" t="s">
        <v>14</v>
      </c>
      <c r="B187" s="2" t="s">
        <v>15</v>
      </c>
      <c r="C187" s="2" t="s">
        <v>64</v>
      </c>
      <c r="D187" s="3">
        <v>64.53</v>
      </c>
      <c r="E187" s="3">
        <v>16.18</v>
      </c>
      <c r="F187" s="3">
        <v>3.85</v>
      </c>
      <c r="G187" s="3">
        <v>0.89</v>
      </c>
      <c r="H187" s="3">
        <f t="shared" si="11"/>
        <v>30.171264559068224</v>
      </c>
      <c r="I187" s="3">
        <f t="shared" si="12"/>
        <v>8.5628952530404074</v>
      </c>
      <c r="J187" s="3">
        <f t="shared" si="13"/>
        <v>3.1960721868365183</v>
      </c>
      <c r="K187" s="3">
        <f t="shared" si="15"/>
        <v>0.53342055840741198</v>
      </c>
      <c r="L187" s="4">
        <v>55.2</v>
      </c>
      <c r="M187" s="4">
        <v>23.1</v>
      </c>
      <c r="N187" s="4">
        <v>16</v>
      </c>
      <c r="O187" s="4">
        <v>291</v>
      </c>
      <c r="P187" s="3">
        <f t="shared" si="22"/>
        <v>0.37324667561496755</v>
      </c>
      <c r="Q187" s="3">
        <f t="shared" si="23"/>
        <v>3.5234886878191558</v>
      </c>
      <c r="R187" s="3">
        <f t="shared" si="24"/>
        <v>18.1875</v>
      </c>
      <c r="S187" s="3">
        <f t="shared" si="25"/>
        <v>1.4437500000000001</v>
      </c>
      <c r="T187" s="3">
        <f t="shared" si="26"/>
        <v>18.330603381698005</v>
      </c>
      <c r="U187" s="3">
        <f t="shared" si="27"/>
        <v>3.45</v>
      </c>
    </row>
    <row r="188" spans="1:21" x14ac:dyDescent="0.35">
      <c r="A188" s="2" t="s">
        <v>14</v>
      </c>
      <c r="B188" s="2" t="s">
        <v>15</v>
      </c>
      <c r="C188" s="2" t="s">
        <v>64</v>
      </c>
      <c r="D188" s="3">
        <v>67.88</v>
      </c>
      <c r="E188" s="3">
        <v>14.18</v>
      </c>
      <c r="F188" s="3">
        <v>3.1</v>
      </c>
      <c r="G188" s="3">
        <v>0.75</v>
      </c>
      <c r="H188" s="3">
        <f t="shared" si="11"/>
        <v>31.737570715474209</v>
      </c>
      <c r="I188" s="3">
        <f t="shared" si="12"/>
        <v>7.5044409572381321</v>
      </c>
      <c r="J188" s="3">
        <f t="shared" si="13"/>
        <v>2.5734607218683654</v>
      </c>
      <c r="K188" s="3">
        <f t="shared" si="15"/>
        <v>0.44951170652310002</v>
      </c>
      <c r="L188" s="4">
        <v>45.8</v>
      </c>
      <c r="M188" s="4">
        <v>18.100000000000001</v>
      </c>
      <c r="N188" s="4">
        <v>12</v>
      </c>
      <c r="O188" s="4">
        <v>204</v>
      </c>
      <c r="P188" s="3">
        <f t="shared" si="22"/>
        <v>0.34292504085680475</v>
      </c>
      <c r="Q188" s="3">
        <f t="shared" si="23"/>
        <v>4.2291718858635168</v>
      </c>
      <c r="R188" s="3">
        <f t="shared" si="24"/>
        <v>17</v>
      </c>
      <c r="S188" s="3">
        <f t="shared" si="25"/>
        <v>1.5083333333333335</v>
      </c>
      <c r="T188" s="3">
        <f t="shared" si="26"/>
        <v>22.034887574661767</v>
      </c>
      <c r="U188" s="3">
        <f t="shared" si="27"/>
        <v>3.8166666666666664</v>
      </c>
    </row>
    <row r="189" spans="1:21" x14ac:dyDescent="0.35">
      <c r="A189" s="2" t="s">
        <v>14</v>
      </c>
      <c r="B189" s="2" t="s">
        <v>15</v>
      </c>
      <c r="C189" s="2" t="s">
        <v>64</v>
      </c>
      <c r="D189" s="3">
        <v>58.21</v>
      </c>
      <c r="E189" s="3">
        <v>19.489999999999998</v>
      </c>
      <c r="F189" s="3">
        <v>4.74</v>
      </c>
      <c r="G189" s="3">
        <v>0.71</v>
      </c>
      <c r="H189" s="3">
        <f t="shared" si="11"/>
        <v>27.2163227953411</v>
      </c>
      <c r="I189" s="3">
        <f t="shared" si="12"/>
        <v>10.314637112593173</v>
      </c>
      <c r="J189" s="3">
        <f t="shared" si="13"/>
        <v>3.9349044585987265</v>
      </c>
      <c r="K189" s="3">
        <f t="shared" si="15"/>
        <v>0.42553774884186801</v>
      </c>
      <c r="L189" s="4">
        <v>40.200000000000003</v>
      </c>
      <c r="M189" s="4">
        <v>22.1</v>
      </c>
      <c r="N189" s="4">
        <v>18</v>
      </c>
      <c r="O189" s="4">
        <v>153</v>
      </c>
      <c r="P189" s="3">
        <f t="shared" si="22"/>
        <v>0.38148743534511642</v>
      </c>
      <c r="Q189" s="3">
        <f t="shared" si="23"/>
        <v>2.6386117609617701</v>
      </c>
      <c r="R189" s="3">
        <f t="shared" si="24"/>
        <v>8.5</v>
      </c>
      <c r="S189" s="3">
        <f t="shared" si="25"/>
        <v>1.2277777777777779</v>
      </c>
      <c r="T189" s="3">
        <f t="shared" si="26"/>
        <v>27.812924760906409</v>
      </c>
      <c r="U189" s="3">
        <f t="shared" si="27"/>
        <v>2.2333333333333334</v>
      </c>
    </row>
    <row r="190" spans="1:21" x14ac:dyDescent="0.35">
      <c r="A190" s="2" t="s">
        <v>14</v>
      </c>
      <c r="B190" s="2" t="s">
        <v>15</v>
      </c>
      <c r="C190" s="2" t="s">
        <v>64</v>
      </c>
      <c r="D190" s="3">
        <v>57.01</v>
      </c>
      <c r="E190" s="3">
        <v>20.36</v>
      </c>
      <c r="F190" s="3">
        <v>4.8499999999999996</v>
      </c>
      <c r="G190" s="3">
        <v>0.64</v>
      </c>
      <c r="H190" s="3">
        <f t="shared" si="11"/>
        <v>26.655257903494178</v>
      </c>
      <c r="I190" s="3">
        <f t="shared" si="12"/>
        <v>10.775064731267163</v>
      </c>
      <c r="J190" s="3">
        <f t="shared" si="13"/>
        <v>4.026220806794055</v>
      </c>
      <c r="K190" s="3">
        <f t="shared" si="15"/>
        <v>0.38358332289971203</v>
      </c>
      <c r="L190" s="4">
        <v>57.9</v>
      </c>
      <c r="M190" s="4">
        <v>29.7</v>
      </c>
      <c r="N190" s="4">
        <v>16</v>
      </c>
      <c r="O190" s="4">
        <v>144</v>
      </c>
      <c r="P190" s="3">
        <f t="shared" si="22"/>
        <v>0.37366093914134341</v>
      </c>
      <c r="Q190" s="3">
        <f t="shared" si="23"/>
        <v>2.4737909765076171</v>
      </c>
      <c r="R190" s="3">
        <f t="shared" si="24"/>
        <v>9</v>
      </c>
      <c r="S190" s="3">
        <f t="shared" si="25"/>
        <v>1.85625</v>
      </c>
      <c r="T190" s="3">
        <f t="shared" si="26"/>
        <v>26.637730756924448</v>
      </c>
      <c r="U190" s="3">
        <f t="shared" si="27"/>
        <v>3.6187499999999999</v>
      </c>
    </row>
    <row r="191" spans="1:21" x14ac:dyDescent="0.35">
      <c r="A191" s="2" t="s">
        <v>14</v>
      </c>
      <c r="B191" s="2" t="s">
        <v>15</v>
      </c>
      <c r="C191" s="2" t="s">
        <v>64</v>
      </c>
      <c r="D191" s="3">
        <v>65.37</v>
      </c>
      <c r="E191" s="3">
        <v>15.4</v>
      </c>
      <c r="F191" s="3">
        <v>3.52</v>
      </c>
      <c r="G191" s="3">
        <v>0.65</v>
      </c>
      <c r="H191" s="3">
        <f t="shared" si="11"/>
        <v>30.564009983361068</v>
      </c>
      <c r="I191" s="3">
        <f t="shared" si="12"/>
        <v>8.1500980776775211</v>
      </c>
      <c r="J191" s="3">
        <f t="shared" si="13"/>
        <v>2.9221231422505309</v>
      </c>
      <c r="K191" s="3">
        <f t="shared" si="15"/>
        <v>0.38957681232002001</v>
      </c>
      <c r="L191" s="4">
        <v>44.8</v>
      </c>
      <c r="M191" s="4">
        <v>16.399999999999999</v>
      </c>
      <c r="N191" s="4">
        <v>13</v>
      </c>
      <c r="O191" s="4">
        <v>170</v>
      </c>
      <c r="P191" s="3">
        <f t="shared" si="22"/>
        <v>0.35853840216401772</v>
      </c>
      <c r="Q191" s="3">
        <f t="shared" si="23"/>
        <v>3.7501401445797926</v>
      </c>
      <c r="R191" s="3">
        <f t="shared" si="24"/>
        <v>13.076923076923077</v>
      </c>
      <c r="S191" s="3">
        <f t="shared" si="25"/>
        <v>1.2615384615384615</v>
      </c>
      <c r="T191" s="3">
        <f t="shared" si="26"/>
        <v>22.916283077648234</v>
      </c>
      <c r="U191" s="3">
        <f t="shared" si="27"/>
        <v>3.4461538461538459</v>
      </c>
    </row>
    <row r="192" spans="1:21" x14ac:dyDescent="0.35">
      <c r="A192" s="2" t="s">
        <v>14</v>
      </c>
      <c r="B192" s="2" t="s">
        <v>15</v>
      </c>
      <c r="C192" s="2" t="s">
        <v>64</v>
      </c>
      <c r="D192" s="3">
        <v>64.819999999999993</v>
      </c>
      <c r="E192" s="3">
        <v>15.91</v>
      </c>
      <c r="F192" s="3">
        <v>3.75</v>
      </c>
      <c r="G192" s="3">
        <v>0.78</v>
      </c>
      <c r="H192" s="3">
        <f t="shared" si="11"/>
        <v>30.306855241264557</v>
      </c>
      <c r="I192" s="3">
        <f t="shared" si="12"/>
        <v>8.4200039231071013</v>
      </c>
      <c r="J192" s="3">
        <f t="shared" si="13"/>
        <v>3.1130573248407645</v>
      </c>
      <c r="K192" s="3">
        <f t="shared" si="15"/>
        <v>0.46749217478402405</v>
      </c>
      <c r="L192" s="4">
        <v>43.5</v>
      </c>
      <c r="M192" s="4">
        <v>16.7</v>
      </c>
      <c r="N192" s="4">
        <v>13</v>
      </c>
      <c r="O192" s="4">
        <v>178</v>
      </c>
      <c r="P192" s="3">
        <f t="shared" si="22"/>
        <v>0.36972160028305567</v>
      </c>
      <c r="Q192" s="3">
        <f t="shared" si="23"/>
        <v>3.5993873064706241</v>
      </c>
      <c r="R192" s="3">
        <f t="shared" si="24"/>
        <v>13.692307692307692</v>
      </c>
      <c r="S192" s="3">
        <f t="shared" si="25"/>
        <v>1.2846153846153845</v>
      </c>
      <c r="T192" s="3">
        <f t="shared" si="26"/>
        <v>26.263605324945171</v>
      </c>
      <c r="U192" s="3">
        <f t="shared" si="27"/>
        <v>3.3461538461538463</v>
      </c>
    </row>
    <row r="193" spans="1:21" x14ac:dyDescent="0.35">
      <c r="A193" s="2" t="s">
        <v>14</v>
      </c>
      <c r="B193" s="2" t="s">
        <v>15</v>
      </c>
      <c r="C193" s="2" t="s">
        <v>64</v>
      </c>
      <c r="D193" s="3">
        <v>62.69</v>
      </c>
      <c r="E193" s="3">
        <v>16.91</v>
      </c>
      <c r="F193" s="3">
        <v>4.09</v>
      </c>
      <c r="G193" s="3">
        <v>0.73</v>
      </c>
      <c r="H193" s="3">
        <f t="shared" si="11"/>
        <v>29.310965058236274</v>
      </c>
      <c r="I193" s="3">
        <f t="shared" si="12"/>
        <v>8.9492310710082386</v>
      </c>
      <c r="J193" s="3">
        <f t="shared" si="13"/>
        <v>3.395307855626327</v>
      </c>
      <c r="K193" s="3">
        <f t="shared" si="15"/>
        <v>0.43752472768248402</v>
      </c>
      <c r="L193" s="4">
        <v>43.4</v>
      </c>
      <c r="M193" s="4">
        <v>16</v>
      </c>
      <c r="N193" s="4">
        <v>14</v>
      </c>
      <c r="O193" s="4">
        <v>153</v>
      </c>
      <c r="P193" s="3">
        <f t="shared" si="22"/>
        <v>0.37939660163940819</v>
      </c>
      <c r="Q193" s="3">
        <f t="shared" si="23"/>
        <v>3.275249552242709</v>
      </c>
      <c r="R193" s="3">
        <f t="shared" si="24"/>
        <v>10.928571428571429</v>
      </c>
      <c r="S193" s="3">
        <f t="shared" si="25"/>
        <v>1.1428571428571428</v>
      </c>
      <c r="T193" s="3">
        <f t="shared" si="26"/>
        <v>28.596387430227711</v>
      </c>
      <c r="U193" s="3">
        <f t="shared" si="27"/>
        <v>3.1</v>
      </c>
    </row>
    <row r="194" spans="1:21" x14ac:dyDescent="0.35">
      <c r="A194" s="2" t="s">
        <v>14</v>
      </c>
      <c r="B194" s="2" t="s">
        <v>15</v>
      </c>
      <c r="C194" s="2" t="s">
        <v>64</v>
      </c>
      <c r="D194" s="3">
        <v>59.71</v>
      </c>
      <c r="E194" s="3">
        <v>18.98</v>
      </c>
      <c r="F194" s="3">
        <v>4.96</v>
      </c>
      <c r="G194" s="3">
        <v>0.74</v>
      </c>
      <c r="H194" s="3">
        <f t="shared" si="11"/>
        <v>27.917653910149753</v>
      </c>
      <c r="I194" s="3">
        <f t="shared" si="12"/>
        <v>10.044731267163593</v>
      </c>
      <c r="J194" s="3">
        <f t="shared" si="13"/>
        <v>4.1175371549893844</v>
      </c>
      <c r="K194" s="3">
        <f t="shared" si="15"/>
        <v>0.44351821710279199</v>
      </c>
      <c r="L194" s="4">
        <v>33.6</v>
      </c>
      <c r="M194" s="4">
        <v>17.8</v>
      </c>
      <c r="N194" s="4">
        <v>17</v>
      </c>
      <c r="O194" s="4">
        <v>131</v>
      </c>
      <c r="P194" s="3">
        <f t="shared" si="22"/>
        <v>0.40992009098836596</v>
      </c>
      <c r="Q194" s="3">
        <f t="shared" si="23"/>
        <v>2.7793330819524327</v>
      </c>
      <c r="R194" s="3">
        <f t="shared" si="24"/>
        <v>7.7058823529411766</v>
      </c>
      <c r="S194" s="3">
        <f t="shared" si="25"/>
        <v>1.0470588235294118</v>
      </c>
      <c r="T194" s="3">
        <f t="shared" si="26"/>
        <v>33.856352450594805</v>
      </c>
      <c r="U194" s="3">
        <f t="shared" si="27"/>
        <v>1.9764705882352942</v>
      </c>
    </row>
    <row r="195" spans="1:21" x14ac:dyDescent="0.35">
      <c r="A195" s="2" t="s">
        <v>14</v>
      </c>
      <c r="B195" s="2" t="s">
        <v>15</v>
      </c>
      <c r="C195" s="2" t="s">
        <v>64</v>
      </c>
      <c r="D195" s="3">
        <v>60.43</v>
      </c>
      <c r="E195" s="3">
        <v>18.05</v>
      </c>
      <c r="F195" s="3">
        <v>4.3499999999999996</v>
      </c>
      <c r="G195" s="3">
        <v>0.7</v>
      </c>
      <c r="H195" s="3">
        <f t="shared" si="11"/>
        <v>28.254292845257904</v>
      </c>
      <c r="I195" s="3">
        <f t="shared" si="12"/>
        <v>9.552550019615536</v>
      </c>
      <c r="J195" s="3">
        <f t="shared" si="13"/>
        <v>3.6111464968152864</v>
      </c>
      <c r="K195" s="3">
        <f t="shared" si="15"/>
        <v>0.41954425942155998</v>
      </c>
      <c r="L195" s="4">
        <v>42.8</v>
      </c>
      <c r="M195" s="4">
        <v>17.600000000000001</v>
      </c>
      <c r="N195" s="4">
        <v>15</v>
      </c>
      <c r="O195" s="4">
        <v>132</v>
      </c>
      <c r="P195" s="3">
        <f t="shared" ref="P195:P214" si="28">IF(ISERROR(J195/I195),"-",J195/I195)</f>
        <v>0.37802958261406994</v>
      </c>
      <c r="Q195" s="3">
        <f t="shared" ref="Q195:Q214" si="29">IF(ISERROR(H195/I195),"-",H195/I195)</f>
        <v>2.9577749174031607</v>
      </c>
      <c r="R195" s="3">
        <f t="shared" ref="R195:R214" si="30">IF(ISERROR(O195/N195),"-",O195/N195)</f>
        <v>8.8000000000000007</v>
      </c>
      <c r="S195" s="3">
        <f t="shared" ref="S195:S214" si="31">IF(ISERROR(M195/N195),"-",M195/N195)</f>
        <v>1.1733333333333333</v>
      </c>
      <c r="T195" s="3">
        <f t="shared" ref="T195:T214" si="32">IF(ISERROR((K195/O195)*10000),"-",(K195/O195)*10000)</f>
        <v>31.783656016784846</v>
      </c>
      <c r="U195" s="3">
        <f t="shared" ref="U195:U214" si="33">IF(ISERROR(L195/N195),"-",L195/N195)</f>
        <v>2.8533333333333331</v>
      </c>
    </row>
    <row r="196" spans="1:21" x14ac:dyDescent="0.35">
      <c r="A196" s="2" t="s">
        <v>14</v>
      </c>
      <c r="B196" s="2" t="s">
        <v>15</v>
      </c>
      <c r="C196" s="2" t="s">
        <v>64</v>
      </c>
      <c r="D196" s="3">
        <v>59.28</v>
      </c>
      <c r="E196" s="3">
        <v>17.41</v>
      </c>
      <c r="F196" s="3">
        <v>4.34</v>
      </c>
      <c r="G196" s="3">
        <v>0.65</v>
      </c>
      <c r="H196" s="3">
        <f t="shared" si="11"/>
        <v>27.716605657237938</v>
      </c>
      <c r="I196" s="3">
        <f t="shared" si="12"/>
        <v>9.2138446449588063</v>
      </c>
      <c r="J196" s="3">
        <f t="shared" si="13"/>
        <v>3.6028450106157113</v>
      </c>
      <c r="K196" s="3">
        <f t="shared" si="15"/>
        <v>0.38957681232002001</v>
      </c>
      <c r="L196" s="4">
        <v>45.5</v>
      </c>
      <c r="M196" s="4">
        <v>18.2</v>
      </c>
      <c r="N196" s="4">
        <v>14</v>
      </c>
      <c r="O196" s="4">
        <v>105</v>
      </c>
      <c r="P196" s="3">
        <f t="shared" si="28"/>
        <v>0.39102515284832212</v>
      </c>
      <c r="Q196" s="3">
        <f t="shared" si="29"/>
        <v>3.0081477087203323</v>
      </c>
      <c r="R196" s="3">
        <f t="shared" si="30"/>
        <v>7.5</v>
      </c>
      <c r="S196" s="3">
        <f t="shared" si="31"/>
        <v>1.3</v>
      </c>
      <c r="T196" s="3">
        <f t="shared" si="32"/>
        <v>37.102553554287617</v>
      </c>
      <c r="U196" s="3">
        <f t="shared" si="33"/>
        <v>3.25</v>
      </c>
    </row>
    <row r="197" spans="1:21" x14ac:dyDescent="0.35">
      <c r="A197" s="2" t="s">
        <v>14</v>
      </c>
      <c r="B197" s="2" t="s">
        <v>15</v>
      </c>
      <c r="C197" s="2" t="s">
        <v>64</v>
      </c>
      <c r="D197" s="3">
        <v>59.65</v>
      </c>
      <c r="E197" s="3">
        <v>17.579999999999998</v>
      </c>
      <c r="F197" s="3">
        <v>4.51</v>
      </c>
      <c r="G197" s="3">
        <v>0.65</v>
      </c>
      <c r="H197" s="3">
        <f t="shared" si="11"/>
        <v>27.889600665557406</v>
      </c>
      <c r="I197" s="3">
        <f t="shared" si="12"/>
        <v>9.3038132601020003</v>
      </c>
      <c r="J197" s="3">
        <f t="shared" si="13"/>
        <v>3.7439702760084925</v>
      </c>
      <c r="K197" s="3">
        <f t="shared" si="15"/>
        <v>0.38957681232002001</v>
      </c>
      <c r="L197" s="4">
        <v>53.6</v>
      </c>
      <c r="M197" s="4">
        <v>16.8</v>
      </c>
      <c r="N197" s="4">
        <v>15</v>
      </c>
      <c r="O197" s="4">
        <v>119</v>
      </c>
      <c r="P197" s="3">
        <f t="shared" si="28"/>
        <v>0.40241244867456061</v>
      </c>
      <c r="Q197" s="3">
        <f t="shared" si="29"/>
        <v>2.9976526705622684</v>
      </c>
      <c r="R197" s="3">
        <f t="shared" si="30"/>
        <v>7.9333333333333336</v>
      </c>
      <c r="S197" s="3">
        <f t="shared" si="31"/>
        <v>1.1200000000000001</v>
      </c>
      <c r="T197" s="3">
        <f t="shared" si="32"/>
        <v>32.737547253783191</v>
      </c>
      <c r="U197" s="3">
        <f t="shared" si="33"/>
        <v>3.5733333333333333</v>
      </c>
    </row>
    <row r="198" spans="1:21" x14ac:dyDescent="0.35">
      <c r="A198" s="2" t="s">
        <v>14</v>
      </c>
      <c r="B198" s="2" t="s">
        <v>15</v>
      </c>
      <c r="C198" s="2" t="s">
        <v>64</v>
      </c>
      <c r="D198" s="3">
        <v>66.08</v>
      </c>
      <c r="E198" s="3">
        <v>15.16</v>
      </c>
      <c r="F198" s="3">
        <v>3.4</v>
      </c>
      <c r="G198" s="3">
        <v>0.67</v>
      </c>
      <c r="H198" s="3">
        <f t="shared" si="11"/>
        <v>30.895973377703829</v>
      </c>
      <c r="I198" s="3">
        <f t="shared" si="12"/>
        <v>8.0230835621812471</v>
      </c>
      <c r="J198" s="3">
        <f t="shared" si="13"/>
        <v>2.8225053078556264</v>
      </c>
      <c r="K198" s="3">
        <f t="shared" si="15"/>
        <v>0.40156379116063606</v>
      </c>
      <c r="L198" s="4">
        <v>42.9</v>
      </c>
      <c r="M198" s="4">
        <v>14.6</v>
      </c>
      <c r="N198" s="4">
        <v>10</v>
      </c>
      <c r="O198" s="4">
        <v>161</v>
      </c>
      <c r="P198" s="3">
        <f t="shared" si="28"/>
        <v>0.35179806940565728</v>
      </c>
      <c r="Q198" s="3">
        <f t="shared" si="29"/>
        <v>3.8508851538502604</v>
      </c>
      <c r="R198" s="3">
        <f t="shared" si="30"/>
        <v>16.100000000000001</v>
      </c>
      <c r="S198" s="3">
        <f t="shared" si="31"/>
        <v>1.46</v>
      </c>
      <c r="T198" s="3">
        <f t="shared" si="32"/>
        <v>24.941850382648205</v>
      </c>
      <c r="U198" s="3">
        <f t="shared" si="33"/>
        <v>4.29</v>
      </c>
    </row>
    <row r="199" spans="1:21" x14ac:dyDescent="0.35">
      <c r="A199" s="2" t="s">
        <v>14</v>
      </c>
      <c r="B199" s="2" t="s">
        <v>15</v>
      </c>
      <c r="C199" s="2" t="s">
        <v>64</v>
      </c>
      <c r="D199" s="3">
        <v>68</v>
      </c>
      <c r="E199" s="3">
        <v>14.25</v>
      </c>
      <c r="F199" s="3">
        <v>3.27</v>
      </c>
      <c r="G199" s="3">
        <v>0.65</v>
      </c>
      <c r="H199" s="3">
        <f t="shared" si="11"/>
        <v>31.793677204658906</v>
      </c>
      <c r="I199" s="3">
        <f t="shared" si="12"/>
        <v>7.5414868575912122</v>
      </c>
      <c r="J199" s="3">
        <f t="shared" si="13"/>
        <v>2.7145859872611466</v>
      </c>
      <c r="K199" s="3">
        <f t="shared" si="15"/>
        <v>0.38957681232002001</v>
      </c>
      <c r="L199" s="4">
        <v>41.6</v>
      </c>
      <c r="M199" s="4">
        <v>15.3</v>
      </c>
      <c r="N199" s="4">
        <v>10</v>
      </c>
      <c r="O199" s="4">
        <v>189</v>
      </c>
      <c r="P199" s="3">
        <f t="shared" si="28"/>
        <v>0.35995368533045469</v>
      </c>
      <c r="Q199" s="3">
        <f t="shared" si="29"/>
        <v>4.2158367182799763</v>
      </c>
      <c r="R199" s="3">
        <f t="shared" si="30"/>
        <v>18.899999999999999</v>
      </c>
      <c r="S199" s="3">
        <f t="shared" si="31"/>
        <v>1.53</v>
      </c>
      <c r="T199" s="3">
        <f t="shared" si="32"/>
        <v>20.612529752382009</v>
      </c>
      <c r="U199" s="3">
        <f t="shared" si="33"/>
        <v>4.16</v>
      </c>
    </row>
    <row r="200" spans="1:21" x14ac:dyDescent="0.35">
      <c r="A200" s="2" t="s">
        <v>14</v>
      </c>
      <c r="B200" s="2" t="s">
        <v>15</v>
      </c>
      <c r="C200" s="2" t="s">
        <v>64</v>
      </c>
      <c r="D200" s="3">
        <v>29.63</v>
      </c>
      <c r="E200" s="3">
        <v>14.23</v>
      </c>
      <c r="F200" s="3">
        <v>4.22</v>
      </c>
      <c r="G200" s="3">
        <v>0.26</v>
      </c>
      <c r="H200" s="3">
        <f t="shared" si="11"/>
        <v>13.853627287853577</v>
      </c>
      <c r="I200" s="3">
        <f t="shared" si="12"/>
        <v>7.530902314633189</v>
      </c>
      <c r="J200" s="3">
        <f t="shared" si="13"/>
        <v>3.5032271762208067</v>
      </c>
      <c r="K200" s="3">
        <f t="shared" si="15"/>
        <v>0.15583072492800801</v>
      </c>
      <c r="L200" s="4">
        <v>47.6</v>
      </c>
      <c r="M200" s="4">
        <v>43.4</v>
      </c>
      <c r="N200" s="4">
        <v>5</v>
      </c>
      <c r="O200" s="4">
        <v>162</v>
      </c>
      <c r="P200" s="3">
        <f t="shared" si="28"/>
        <v>0.46518027055187477</v>
      </c>
      <c r="Q200" s="3">
        <f t="shared" si="29"/>
        <v>1.8395707060141773</v>
      </c>
      <c r="R200" s="3">
        <f t="shared" si="30"/>
        <v>32.4</v>
      </c>
      <c r="S200" s="3">
        <f t="shared" si="31"/>
        <v>8.68</v>
      </c>
      <c r="T200" s="3">
        <f t="shared" si="32"/>
        <v>9.6191805511116044</v>
      </c>
      <c r="U200" s="3">
        <f t="shared" si="33"/>
        <v>9.52</v>
      </c>
    </row>
    <row r="201" spans="1:21" x14ac:dyDescent="0.35">
      <c r="A201" s="2" t="s">
        <v>14</v>
      </c>
      <c r="B201" s="2" t="s">
        <v>15</v>
      </c>
      <c r="C201" s="2" t="s">
        <v>64</v>
      </c>
      <c r="D201" s="3">
        <v>54.13</v>
      </c>
      <c r="E201" s="3">
        <v>22.08</v>
      </c>
      <c r="F201" s="3">
        <v>5.64</v>
      </c>
      <c r="G201" s="3">
        <v>0.77</v>
      </c>
      <c r="H201" s="3">
        <f t="shared" si="11"/>
        <v>25.308702163061568</v>
      </c>
      <c r="I201" s="3">
        <f t="shared" si="12"/>
        <v>11.685335425657119</v>
      </c>
      <c r="J201" s="3">
        <f t="shared" si="13"/>
        <v>4.6820382165605094</v>
      </c>
      <c r="K201" s="3">
        <f t="shared" si="15"/>
        <v>0.46149868536371602</v>
      </c>
      <c r="L201" s="4">
        <v>43.2</v>
      </c>
      <c r="M201" s="4">
        <v>22.6</v>
      </c>
      <c r="N201" s="4">
        <v>20</v>
      </c>
      <c r="O201" s="4">
        <v>162</v>
      </c>
      <c r="P201" s="3">
        <f t="shared" si="28"/>
        <v>0.40067640730965304</v>
      </c>
      <c r="Q201" s="3">
        <f t="shared" si="29"/>
        <v>2.1658515773104861</v>
      </c>
      <c r="R201" s="3">
        <f t="shared" si="30"/>
        <v>8.1</v>
      </c>
      <c r="S201" s="3">
        <f t="shared" si="31"/>
        <v>1.1300000000000001</v>
      </c>
      <c r="T201" s="3">
        <f t="shared" si="32"/>
        <v>28.487573170599756</v>
      </c>
      <c r="U201" s="3">
        <f t="shared" si="33"/>
        <v>2.16</v>
      </c>
    </row>
    <row r="202" spans="1:21" x14ac:dyDescent="0.35">
      <c r="A202" s="2" t="s">
        <v>14</v>
      </c>
      <c r="B202" s="2" t="s">
        <v>15</v>
      </c>
      <c r="C202" s="2" t="s">
        <v>64</v>
      </c>
      <c r="D202" s="3">
        <v>58.79</v>
      </c>
      <c r="E202" s="3">
        <v>19.02</v>
      </c>
      <c r="F202" s="3">
        <v>4.6900000000000004</v>
      </c>
      <c r="G202" s="3">
        <v>0.89</v>
      </c>
      <c r="H202" s="3">
        <f t="shared" si="11"/>
        <v>27.487504159733778</v>
      </c>
      <c r="I202" s="3">
        <f t="shared" si="12"/>
        <v>10.065900353079638</v>
      </c>
      <c r="J202" s="3">
        <f t="shared" si="13"/>
        <v>3.8933970276008498</v>
      </c>
      <c r="K202" s="3">
        <f t="shared" si="15"/>
        <v>0.53342055840741198</v>
      </c>
      <c r="L202" s="4">
        <v>50.3</v>
      </c>
      <c r="M202" s="4">
        <v>20.9</v>
      </c>
      <c r="N202" s="4">
        <v>15</v>
      </c>
      <c r="O202" s="4">
        <v>201</v>
      </c>
      <c r="P202" s="3">
        <f t="shared" si="28"/>
        <v>0.38679073813895593</v>
      </c>
      <c r="Q202" s="3">
        <f t="shared" si="29"/>
        <v>2.7307546464359786</v>
      </c>
      <c r="R202" s="3">
        <f t="shared" si="30"/>
        <v>13.4</v>
      </c>
      <c r="S202" s="3">
        <f t="shared" si="31"/>
        <v>1.3933333333333333</v>
      </c>
      <c r="T202" s="3">
        <f t="shared" si="32"/>
        <v>26.538336239174722</v>
      </c>
      <c r="U202" s="3">
        <f t="shared" si="33"/>
        <v>3.3533333333333331</v>
      </c>
    </row>
    <row r="203" spans="1:21" x14ac:dyDescent="0.35">
      <c r="A203" s="2" t="s">
        <v>14</v>
      </c>
      <c r="B203" s="2" t="s">
        <v>15</v>
      </c>
      <c r="C203" s="2" t="s">
        <v>64</v>
      </c>
      <c r="D203" s="3">
        <v>50.36</v>
      </c>
      <c r="E203" s="3">
        <v>24.66</v>
      </c>
      <c r="F203" s="3">
        <v>6.53</v>
      </c>
      <c r="G203" s="3">
        <v>0.91</v>
      </c>
      <c r="H203" s="3">
        <f t="shared" si="11"/>
        <v>23.546023294509151</v>
      </c>
      <c r="I203" s="3">
        <f t="shared" si="12"/>
        <v>13.050741467242055</v>
      </c>
      <c r="J203" s="3">
        <f t="shared" si="13"/>
        <v>5.4208704883227181</v>
      </c>
      <c r="K203" s="3">
        <f t="shared" si="15"/>
        <v>0.54540753724802804</v>
      </c>
      <c r="L203" s="4">
        <v>42.7</v>
      </c>
      <c r="M203" s="4">
        <v>23</v>
      </c>
      <c r="N203" s="4">
        <v>22</v>
      </c>
      <c r="O203" s="4">
        <v>166</v>
      </c>
      <c r="P203" s="3">
        <f t="shared" si="28"/>
        <v>0.4153687744048371</v>
      </c>
      <c r="Q203" s="3">
        <f t="shared" si="29"/>
        <v>1.804190463324304</v>
      </c>
      <c r="R203" s="3">
        <f t="shared" si="30"/>
        <v>7.5454545454545459</v>
      </c>
      <c r="S203" s="3">
        <f t="shared" si="31"/>
        <v>1.0454545454545454</v>
      </c>
      <c r="T203" s="3">
        <f t="shared" si="32"/>
        <v>32.855875737833017</v>
      </c>
      <c r="U203" s="3">
        <f t="shared" si="33"/>
        <v>1.9409090909090911</v>
      </c>
    </row>
    <row r="204" spans="1:21" x14ac:dyDescent="0.35">
      <c r="A204" s="2" t="s">
        <v>14</v>
      </c>
      <c r="B204" s="2" t="s">
        <v>15</v>
      </c>
      <c r="C204" s="2" t="s">
        <v>64</v>
      </c>
      <c r="D204" s="3">
        <v>54.99</v>
      </c>
      <c r="E204" s="3">
        <v>21.53</v>
      </c>
      <c r="F204" s="3">
        <v>5.51</v>
      </c>
      <c r="G204" s="3">
        <v>0.96</v>
      </c>
      <c r="H204" s="3">
        <f t="shared" si="11"/>
        <v>25.710798668885193</v>
      </c>
      <c r="I204" s="3">
        <f t="shared" si="12"/>
        <v>11.394260494311494</v>
      </c>
      <c r="J204" s="3">
        <f t="shared" si="13"/>
        <v>4.5741188959660297</v>
      </c>
      <c r="K204" s="3">
        <f t="shared" si="15"/>
        <v>0.57537498434956802</v>
      </c>
      <c r="L204" s="4">
        <v>49.2</v>
      </c>
      <c r="M204" s="4">
        <v>21.4</v>
      </c>
      <c r="N204" s="4">
        <v>20</v>
      </c>
      <c r="O204" s="4">
        <v>187</v>
      </c>
      <c r="P204" s="3">
        <f t="shared" si="28"/>
        <v>0.4014406111085162</v>
      </c>
      <c r="Q204" s="3">
        <f t="shared" si="29"/>
        <v>2.2564692707983229</v>
      </c>
      <c r="R204" s="3">
        <f t="shared" si="30"/>
        <v>9.35</v>
      </c>
      <c r="S204" s="3">
        <f t="shared" si="31"/>
        <v>1.0699999999999998</v>
      </c>
      <c r="T204" s="3">
        <f t="shared" si="32"/>
        <v>30.76871574061861</v>
      </c>
      <c r="U204" s="3">
        <f t="shared" si="33"/>
        <v>2.46</v>
      </c>
    </row>
    <row r="205" spans="1:21" x14ac:dyDescent="0.35">
      <c r="A205" s="2" t="s">
        <v>14</v>
      </c>
      <c r="B205" s="2" t="s">
        <v>15</v>
      </c>
      <c r="C205" s="2" t="s">
        <v>64</v>
      </c>
      <c r="D205" s="3">
        <v>61.07</v>
      </c>
      <c r="E205" s="3">
        <v>17.54</v>
      </c>
      <c r="F205" s="3">
        <v>4.32</v>
      </c>
      <c r="G205" s="3">
        <v>0.93</v>
      </c>
      <c r="H205" s="3">
        <f t="shared" si="11"/>
        <v>28.553527454242932</v>
      </c>
      <c r="I205" s="3">
        <f t="shared" si="12"/>
        <v>9.282644174185954</v>
      </c>
      <c r="J205" s="3">
        <f t="shared" si="13"/>
        <v>3.586242038216561</v>
      </c>
      <c r="K205" s="3">
        <f t="shared" si="15"/>
        <v>0.5573945160886441</v>
      </c>
      <c r="L205" s="4">
        <v>53.3</v>
      </c>
      <c r="M205" s="4">
        <v>20.399999999999999</v>
      </c>
      <c r="N205" s="4">
        <v>14</v>
      </c>
      <c r="O205" s="4">
        <v>247</v>
      </c>
      <c r="P205" s="3">
        <f t="shared" si="28"/>
        <v>0.38633841510261901</v>
      </c>
      <c r="Q205" s="3">
        <f t="shared" si="29"/>
        <v>3.0760122782307282</v>
      </c>
      <c r="R205" s="3">
        <f t="shared" si="30"/>
        <v>17.642857142857142</v>
      </c>
      <c r="S205" s="3">
        <f t="shared" si="31"/>
        <v>1.4571428571428571</v>
      </c>
      <c r="T205" s="3">
        <f t="shared" si="32"/>
        <v>22.566579598730531</v>
      </c>
      <c r="U205" s="3">
        <f t="shared" si="33"/>
        <v>3.8071428571428569</v>
      </c>
    </row>
    <row r="206" spans="1:21" x14ac:dyDescent="0.35">
      <c r="A206" s="2" t="s">
        <v>14</v>
      </c>
      <c r="B206" s="2" t="s">
        <v>15</v>
      </c>
      <c r="C206" s="2" t="s">
        <v>64</v>
      </c>
      <c r="D206" s="3">
        <v>62.74</v>
      </c>
      <c r="E206" s="3">
        <v>16.12</v>
      </c>
      <c r="F206" s="3">
        <v>3.87</v>
      </c>
      <c r="G206" s="3">
        <v>0.89</v>
      </c>
      <c r="H206" s="3">
        <f t="shared" si="11"/>
        <v>29.33434276206323</v>
      </c>
      <c r="I206" s="3">
        <f t="shared" si="12"/>
        <v>8.5311416241663398</v>
      </c>
      <c r="J206" s="3">
        <f t="shared" si="13"/>
        <v>3.212675159235669</v>
      </c>
      <c r="K206" s="3">
        <f t="shared" si="15"/>
        <v>0.53342055840741198</v>
      </c>
      <c r="L206" s="4">
        <v>52.4</v>
      </c>
      <c r="M206" s="4">
        <v>19.899999999999999</v>
      </c>
      <c r="N206" s="4">
        <v>13</v>
      </c>
      <c r="O206" s="4">
        <v>261</v>
      </c>
      <c r="P206" s="3">
        <f t="shared" si="28"/>
        <v>0.37658209191312197</v>
      </c>
      <c r="Q206" s="3">
        <f t="shared" si="29"/>
        <v>3.438501440295779</v>
      </c>
      <c r="R206" s="3">
        <f t="shared" si="30"/>
        <v>20.076923076923077</v>
      </c>
      <c r="S206" s="3">
        <f t="shared" si="31"/>
        <v>1.5307692307692307</v>
      </c>
      <c r="T206" s="3">
        <f t="shared" si="32"/>
        <v>20.437569287640304</v>
      </c>
      <c r="U206" s="3">
        <f t="shared" si="33"/>
        <v>4.0307692307692307</v>
      </c>
    </row>
    <row r="207" spans="1:21" x14ac:dyDescent="0.35">
      <c r="A207" s="2" t="s">
        <v>14</v>
      </c>
      <c r="B207" s="2" t="s">
        <v>15</v>
      </c>
      <c r="C207" s="2" t="s">
        <v>64</v>
      </c>
      <c r="D207" s="3">
        <v>64.44</v>
      </c>
      <c r="E207" s="3">
        <v>14.97</v>
      </c>
      <c r="F207" s="3">
        <v>3.28</v>
      </c>
      <c r="G207" s="3">
        <v>0.74</v>
      </c>
      <c r="H207" s="3">
        <f t="shared" si="11"/>
        <v>30.129184692179702</v>
      </c>
      <c r="I207" s="3">
        <f t="shared" si="12"/>
        <v>7.9225304040800317</v>
      </c>
      <c r="J207" s="3">
        <f t="shared" si="13"/>
        <v>2.7228874734607218</v>
      </c>
      <c r="K207" s="3">
        <f t="shared" si="15"/>
        <v>0.44351821710279199</v>
      </c>
      <c r="L207" s="4">
        <v>47.2</v>
      </c>
      <c r="M207" s="4">
        <v>17.100000000000001</v>
      </c>
      <c r="N207" s="4">
        <v>14</v>
      </c>
      <c r="O207" s="4">
        <v>303</v>
      </c>
      <c r="P207" s="3">
        <f t="shared" si="28"/>
        <v>0.34368911630284932</v>
      </c>
      <c r="Q207" s="3">
        <f t="shared" si="29"/>
        <v>3.8029749531366197</v>
      </c>
      <c r="R207" s="3">
        <f t="shared" si="30"/>
        <v>21.642857142857142</v>
      </c>
      <c r="S207" s="3">
        <f t="shared" si="31"/>
        <v>1.2214285714285715</v>
      </c>
      <c r="T207" s="3">
        <f t="shared" si="32"/>
        <v>14.637564920884223</v>
      </c>
      <c r="U207" s="3">
        <f t="shared" si="33"/>
        <v>3.3714285714285714</v>
      </c>
    </row>
    <row r="208" spans="1:21" x14ac:dyDescent="0.35">
      <c r="A208" s="2" t="s">
        <v>14</v>
      </c>
      <c r="B208" s="2" t="s">
        <v>15</v>
      </c>
      <c r="C208" s="2" t="s">
        <v>64</v>
      </c>
      <c r="D208" s="3">
        <v>54.52</v>
      </c>
      <c r="E208" s="3">
        <v>21.76</v>
      </c>
      <c r="F208" s="3">
        <v>5.33</v>
      </c>
      <c r="G208" s="3">
        <v>0.86</v>
      </c>
      <c r="H208" s="3">
        <f t="shared" si="11"/>
        <v>25.491048252911817</v>
      </c>
      <c r="I208" s="3">
        <f t="shared" si="12"/>
        <v>11.515982738328757</v>
      </c>
      <c r="J208" s="3">
        <f t="shared" si="13"/>
        <v>4.4246921443736733</v>
      </c>
      <c r="K208" s="3">
        <f t="shared" si="15"/>
        <v>0.51544009014648806</v>
      </c>
      <c r="L208" s="4">
        <v>41.9</v>
      </c>
      <c r="M208" s="4">
        <v>20</v>
      </c>
      <c r="N208" s="4">
        <v>21</v>
      </c>
      <c r="O208" s="4">
        <v>145</v>
      </c>
      <c r="P208" s="3">
        <f t="shared" si="28"/>
        <v>0.38422184583925501</v>
      </c>
      <c r="Q208" s="3">
        <f t="shared" si="29"/>
        <v>2.2135365111367973</v>
      </c>
      <c r="R208" s="3">
        <f t="shared" si="30"/>
        <v>6.9047619047619051</v>
      </c>
      <c r="S208" s="3">
        <f t="shared" si="31"/>
        <v>0.95238095238095233</v>
      </c>
      <c r="T208" s="3">
        <f t="shared" si="32"/>
        <v>35.547592423895729</v>
      </c>
      <c r="U208" s="3">
        <f t="shared" si="33"/>
        <v>1.9952380952380953</v>
      </c>
    </row>
    <row r="209" spans="1:21" x14ac:dyDescent="0.35">
      <c r="A209" s="2" t="s">
        <v>14</v>
      </c>
      <c r="B209" s="2" t="s">
        <v>15</v>
      </c>
      <c r="C209" s="2" t="s">
        <v>64</v>
      </c>
      <c r="D209" s="3">
        <v>56.52</v>
      </c>
      <c r="E209" s="3">
        <v>19.7</v>
      </c>
      <c r="F209" s="3">
        <v>4.8499999999999996</v>
      </c>
      <c r="G209" s="3">
        <v>0.74</v>
      </c>
      <c r="H209" s="3">
        <f t="shared" si="11"/>
        <v>26.426156405990021</v>
      </c>
      <c r="I209" s="3">
        <f t="shared" si="12"/>
        <v>10.425774813652412</v>
      </c>
      <c r="J209" s="3">
        <f t="shared" si="13"/>
        <v>4.026220806794055</v>
      </c>
      <c r="K209" s="3">
        <f t="shared" si="15"/>
        <v>0.44351821710279199</v>
      </c>
      <c r="L209" s="4">
        <v>42.6</v>
      </c>
      <c r="M209" s="4">
        <v>19.8</v>
      </c>
      <c r="N209" s="4">
        <v>18</v>
      </c>
      <c r="O209" s="4">
        <v>119</v>
      </c>
      <c r="P209" s="3">
        <f t="shared" si="28"/>
        <v>0.38617952898059654</v>
      </c>
      <c r="Q209" s="3">
        <f t="shared" si="29"/>
        <v>2.5346947232531174</v>
      </c>
      <c r="R209" s="3">
        <f t="shared" si="30"/>
        <v>6.6111111111111107</v>
      </c>
      <c r="S209" s="3">
        <f t="shared" si="31"/>
        <v>1.1000000000000001</v>
      </c>
      <c r="T209" s="3">
        <f t="shared" si="32"/>
        <v>37.270438411999329</v>
      </c>
      <c r="U209" s="3">
        <f t="shared" si="33"/>
        <v>2.3666666666666667</v>
      </c>
    </row>
    <row r="210" spans="1:21" x14ac:dyDescent="0.35">
      <c r="A210" s="2" t="s">
        <v>14</v>
      </c>
      <c r="B210" s="2" t="s">
        <v>15</v>
      </c>
      <c r="C210" s="2" t="s">
        <v>64</v>
      </c>
      <c r="D210" s="3">
        <v>60.68</v>
      </c>
      <c r="E210" s="3">
        <v>17.45</v>
      </c>
      <c r="F210" s="3">
        <v>4.24</v>
      </c>
      <c r="G210" s="3">
        <v>0.78</v>
      </c>
      <c r="H210" s="3">
        <f t="shared" si="11"/>
        <v>28.37118136439268</v>
      </c>
      <c r="I210" s="3">
        <f t="shared" si="12"/>
        <v>9.2350137308748526</v>
      </c>
      <c r="J210" s="3">
        <f t="shared" si="13"/>
        <v>3.5198301486199579</v>
      </c>
      <c r="K210" s="3">
        <f t="shared" si="15"/>
        <v>0.46749217478402405</v>
      </c>
      <c r="L210" s="4">
        <v>40.6</v>
      </c>
      <c r="M210" s="4">
        <v>17.3</v>
      </c>
      <c r="N210" s="4">
        <v>16</v>
      </c>
      <c r="O210" s="4">
        <v>119</v>
      </c>
      <c r="P210" s="3">
        <f t="shared" si="28"/>
        <v>0.38113967679899885</v>
      </c>
      <c r="Q210" s="3">
        <f t="shared" si="29"/>
        <v>3.0721320174696718</v>
      </c>
      <c r="R210" s="3">
        <f t="shared" si="30"/>
        <v>7.4375</v>
      </c>
      <c r="S210" s="3">
        <f t="shared" si="31"/>
        <v>1.08125</v>
      </c>
      <c r="T210" s="3">
        <f t="shared" si="32"/>
        <v>39.285056704539834</v>
      </c>
      <c r="U210" s="3">
        <f t="shared" si="33"/>
        <v>2.5375000000000001</v>
      </c>
    </row>
    <row r="211" spans="1:21" x14ac:dyDescent="0.35">
      <c r="A211" s="2" t="s">
        <v>14</v>
      </c>
      <c r="B211" s="2" t="s">
        <v>15</v>
      </c>
      <c r="C211" s="2" t="s">
        <v>64</v>
      </c>
      <c r="D211" s="3">
        <v>59.47</v>
      </c>
      <c r="E211" s="3">
        <v>18.43</v>
      </c>
      <c r="F211" s="3">
        <v>4.6399999999999997</v>
      </c>
      <c r="G211" s="3">
        <v>0.8</v>
      </c>
      <c r="H211" s="3">
        <f t="shared" si="11"/>
        <v>27.805440931780367</v>
      </c>
      <c r="I211" s="3">
        <f t="shared" si="12"/>
        <v>9.7536563358179666</v>
      </c>
      <c r="J211" s="3">
        <f t="shared" si="13"/>
        <v>3.8518895966029723</v>
      </c>
      <c r="K211" s="3">
        <f t="shared" si="15"/>
        <v>0.47947915362464005</v>
      </c>
      <c r="L211" s="4">
        <v>43.2</v>
      </c>
      <c r="M211" s="4">
        <v>19.8</v>
      </c>
      <c r="N211" s="4">
        <v>16</v>
      </c>
      <c r="O211" s="4">
        <v>132</v>
      </c>
      <c r="P211" s="3">
        <f t="shared" si="28"/>
        <v>0.39491750211229304</v>
      </c>
      <c r="Q211" s="3">
        <f t="shared" si="29"/>
        <v>2.8507710313384269</v>
      </c>
      <c r="R211" s="3">
        <f t="shared" si="30"/>
        <v>8.25</v>
      </c>
      <c r="S211" s="3">
        <f t="shared" si="31"/>
        <v>1.2375</v>
      </c>
      <c r="T211" s="3">
        <f t="shared" si="32"/>
        <v>36.324178304896975</v>
      </c>
      <c r="U211" s="3">
        <f t="shared" si="33"/>
        <v>2.7</v>
      </c>
    </row>
    <row r="212" spans="1:21" x14ac:dyDescent="0.35">
      <c r="A212" s="2" t="s">
        <v>14</v>
      </c>
      <c r="B212" s="2" t="s">
        <v>15</v>
      </c>
      <c r="C212" s="2" t="s">
        <v>64</v>
      </c>
      <c r="D212" s="3">
        <v>58.31</v>
      </c>
      <c r="E212" s="3">
        <v>19.71</v>
      </c>
      <c r="F212" s="3">
        <v>5.04</v>
      </c>
      <c r="G212" s="3">
        <v>0.84</v>
      </c>
      <c r="H212" s="3">
        <f t="shared" si="11"/>
        <v>27.263078202995011</v>
      </c>
      <c r="I212" s="3">
        <f t="shared" si="12"/>
        <v>10.431067085131424</v>
      </c>
      <c r="J212" s="3">
        <f t="shared" si="13"/>
        <v>4.1839490445859875</v>
      </c>
      <c r="K212" s="3">
        <f t="shared" si="15"/>
        <v>0.503453111305872</v>
      </c>
      <c r="L212" s="4">
        <v>49.1</v>
      </c>
      <c r="M212" s="4">
        <v>20.5</v>
      </c>
      <c r="N212" s="4">
        <v>18</v>
      </c>
      <c r="O212" s="4">
        <v>142</v>
      </c>
      <c r="P212" s="3">
        <f t="shared" si="28"/>
        <v>0.40110460516065916</v>
      </c>
      <c r="Q212" s="3">
        <f t="shared" si="29"/>
        <v>2.6136423033704914</v>
      </c>
      <c r="R212" s="3">
        <f t="shared" si="30"/>
        <v>7.8888888888888893</v>
      </c>
      <c r="S212" s="3">
        <f t="shared" si="31"/>
        <v>1.1388888888888888</v>
      </c>
      <c r="T212" s="3">
        <f t="shared" si="32"/>
        <v>35.454444458159998</v>
      </c>
      <c r="U212" s="3">
        <f t="shared" si="33"/>
        <v>2.7277777777777779</v>
      </c>
    </row>
    <row r="213" spans="1:21" x14ac:dyDescent="0.35">
      <c r="A213" s="2" t="s">
        <v>14</v>
      </c>
      <c r="B213" s="2" t="s">
        <v>15</v>
      </c>
      <c r="C213" s="2" t="s">
        <v>64</v>
      </c>
      <c r="D213" s="3">
        <v>56.61</v>
      </c>
      <c r="E213" s="3">
        <v>20.55</v>
      </c>
      <c r="F213" s="3">
        <v>5.27</v>
      </c>
      <c r="G213" s="3">
        <v>0.7</v>
      </c>
      <c r="H213" s="3">
        <f t="shared" si="11"/>
        <v>26.468236272878539</v>
      </c>
      <c r="I213" s="3">
        <f t="shared" si="12"/>
        <v>10.87561788936838</v>
      </c>
      <c r="J213" s="3">
        <f t="shared" si="13"/>
        <v>4.3748832271762206</v>
      </c>
      <c r="K213" s="3">
        <f t="shared" si="15"/>
        <v>0.41954425942155998</v>
      </c>
      <c r="L213" s="4">
        <v>53.2</v>
      </c>
      <c r="M213" s="4">
        <v>21.4</v>
      </c>
      <c r="N213" s="4">
        <v>19</v>
      </c>
      <c r="O213" s="4">
        <v>141</v>
      </c>
      <c r="P213" s="3">
        <f t="shared" si="28"/>
        <v>0.40226525717246392</v>
      </c>
      <c r="Q213" s="3">
        <f t="shared" si="29"/>
        <v>2.4337225288829751</v>
      </c>
      <c r="R213" s="3">
        <f t="shared" si="30"/>
        <v>7.4210526315789478</v>
      </c>
      <c r="S213" s="3">
        <f t="shared" si="31"/>
        <v>1.1263157894736842</v>
      </c>
      <c r="T213" s="3">
        <f t="shared" si="32"/>
        <v>29.754912015713476</v>
      </c>
      <c r="U213" s="3">
        <f t="shared" si="33"/>
        <v>2.8000000000000003</v>
      </c>
    </row>
    <row r="214" spans="1:21" x14ac:dyDescent="0.35">
      <c r="A214" s="2" t="s">
        <v>14</v>
      </c>
      <c r="B214" s="2" t="s">
        <v>15</v>
      </c>
      <c r="C214" s="2" t="s">
        <v>64</v>
      </c>
      <c r="D214" s="3">
        <v>60.11</v>
      </c>
      <c r="E214" s="3">
        <v>17.75</v>
      </c>
      <c r="F214" s="3">
        <v>4.1900000000000004</v>
      </c>
      <c r="G214" s="3">
        <v>0.77</v>
      </c>
      <c r="H214" s="3">
        <f t="shared" si="11"/>
        <v>28.104675540765392</v>
      </c>
      <c r="I214" s="3">
        <f t="shared" si="12"/>
        <v>9.3937818752451943</v>
      </c>
      <c r="J214" s="3">
        <f t="shared" si="13"/>
        <v>3.4783227176220812</v>
      </c>
      <c r="K214" s="3">
        <f t="shared" si="15"/>
        <v>0.46149868536371602</v>
      </c>
      <c r="L214" s="4">
        <v>37.700000000000003</v>
      </c>
      <c r="M214" s="4" t="s">
        <v>49</v>
      </c>
      <c r="N214" s="4">
        <v>16</v>
      </c>
      <c r="O214" s="4">
        <v>130</v>
      </c>
      <c r="P214" s="3">
        <f t="shared" si="28"/>
        <v>0.37027927237572683</v>
      </c>
      <c r="Q214" s="3">
        <f t="shared" si="29"/>
        <v>2.9918382089356115</v>
      </c>
      <c r="R214" s="3">
        <f t="shared" si="30"/>
        <v>8.125</v>
      </c>
      <c r="S214" s="3" t="str">
        <f t="shared" si="31"/>
        <v>-</v>
      </c>
      <c r="T214" s="3">
        <f t="shared" si="32"/>
        <v>35.499898874132001</v>
      </c>
      <c r="U214" s="3">
        <f t="shared" si="33"/>
        <v>2.3562500000000002</v>
      </c>
    </row>
  </sheetData>
  <sortState ref="A2:O78">
    <sortCondition descending="1" ref="B5:B78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541AF-7136-4BA7-8D9B-7885B7F056C9}">
  <dimension ref="A1:U18"/>
  <sheetViews>
    <sheetView topLeftCell="B1" workbookViewId="0">
      <selection activeCell="T1" sqref="A1:U18"/>
    </sheetView>
  </sheetViews>
  <sheetFormatPr baseColWidth="10" defaultRowHeight="14.5" x14ac:dyDescent="0.35"/>
  <cols>
    <col min="1" max="1" width="19.90625" bestFit="1" customWidth="1"/>
    <col min="2" max="2" width="20.26953125" bestFit="1" customWidth="1"/>
    <col min="3" max="3" width="16.7265625" bestFit="1" customWidth="1"/>
  </cols>
  <sheetData>
    <row r="1" spans="1:21" ht="17.5" x14ac:dyDescent="0.45">
      <c r="A1" s="2" t="s">
        <v>0</v>
      </c>
      <c r="B1" s="2" t="s">
        <v>1</v>
      </c>
      <c r="C1" s="2" t="s">
        <v>12</v>
      </c>
      <c r="D1" s="2" t="s">
        <v>60</v>
      </c>
      <c r="E1" s="2" t="s">
        <v>61</v>
      </c>
      <c r="F1" s="2" t="s">
        <v>62</v>
      </c>
      <c r="G1" s="2" t="s">
        <v>63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  <c r="M1" s="2" t="s">
        <v>55</v>
      </c>
      <c r="N1" s="2" t="s">
        <v>56</v>
      </c>
      <c r="O1" s="2" t="s">
        <v>57</v>
      </c>
      <c r="P1" s="2" t="s">
        <v>18</v>
      </c>
      <c r="Q1" s="2" t="s">
        <v>19</v>
      </c>
      <c r="R1" s="2" t="s">
        <v>35</v>
      </c>
      <c r="S1" s="2" t="s">
        <v>34</v>
      </c>
      <c r="T1" s="2" t="s">
        <v>65</v>
      </c>
      <c r="U1" s="2" t="s">
        <v>16</v>
      </c>
    </row>
    <row r="2" spans="1:21" x14ac:dyDescent="0.35">
      <c r="A2" s="2" t="s">
        <v>3</v>
      </c>
      <c r="B2" s="2" t="s">
        <v>10</v>
      </c>
      <c r="C2" s="2" t="s">
        <v>13</v>
      </c>
      <c r="D2" s="3">
        <v>67.8</v>
      </c>
      <c r="E2" s="3" t="s">
        <v>49</v>
      </c>
      <c r="F2" s="3" t="s">
        <v>49</v>
      </c>
      <c r="G2" s="3">
        <v>1.02</v>
      </c>
      <c r="H2" s="3">
        <f>(28.1/(28.1+32))*D2</f>
        <v>31.700166389351082</v>
      </c>
      <c r="I2" s="3" t="s">
        <v>49</v>
      </c>
      <c r="J2" s="3" t="s">
        <v>49</v>
      </c>
      <c r="K2" s="3">
        <f>G2*(47.87/(47.87+32))</f>
        <v>0.61133592087141608</v>
      </c>
      <c r="L2" s="4">
        <v>64</v>
      </c>
      <c r="M2" s="4">
        <v>29.2</v>
      </c>
      <c r="N2" s="4">
        <v>11.8</v>
      </c>
      <c r="O2" s="4">
        <v>871</v>
      </c>
      <c r="P2" s="3" t="str">
        <f>IF(ISERROR(J2/I2),"-",J2/I2)</f>
        <v>-</v>
      </c>
      <c r="Q2" s="3" t="str">
        <f>IF(ISERROR(H2/I2),"-",H2/I2)</f>
        <v>-</v>
      </c>
      <c r="R2" s="3">
        <f>IF(ISERROR(O2/N2),"-",O2/N2)</f>
        <v>73.813559322033896</v>
      </c>
      <c r="S2" s="3">
        <f>IF(ISERROR(M2/N2),"-",M2/N2)</f>
        <v>2.4745762711864403</v>
      </c>
      <c r="T2" s="3">
        <f>IF(ISERROR((K2/O2)*10000),"-",(K2/O2)*10000)</f>
        <v>7.0187820995570158</v>
      </c>
      <c r="U2" s="3">
        <f>IF(ISERROR(L2/N2),"-",L2/N2)</f>
        <v>5.4237288135593218</v>
      </c>
    </row>
    <row r="3" spans="1:21" x14ac:dyDescent="0.35">
      <c r="A3" s="2" t="s">
        <v>2</v>
      </c>
      <c r="B3" s="2" t="s">
        <v>9</v>
      </c>
      <c r="C3" s="2" t="s">
        <v>13</v>
      </c>
      <c r="D3" s="3">
        <v>71.2</v>
      </c>
      <c r="E3" s="3" t="s">
        <v>49</v>
      </c>
      <c r="F3" s="3" t="s">
        <v>49</v>
      </c>
      <c r="G3" s="3">
        <v>0.8</v>
      </c>
      <c r="H3" s="3">
        <f t="shared" ref="H3:H18" si="0">(28.1/(28.1+32))*D3</f>
        <v>33.289850249584028</v>
      </c>
      <c r="I3" s="3" t="s">
        <v>49</v>
      </c>
      <c r="J3" s="3" t="s">
        <v>49</v>
      </c>
      <c r="K3" s="3">
        <f t="shared" ref="K3:K18" si="1">G3*(47.87/(47.87+32))</f>
        <v>0.47947915362464005</v>
      </c>
      <c r="L3" s="4">
        <v>42</v>
      </c>
      <c r="M3" s="4">
        <v>13.4</v>
      </c>
      <c r="N3" s="4">
        <v>9.9</v>
      </c>
      <c r="O3" s="4">
        <v>363</v>
      </c>
      <c r="P3" s="3" t="str">
        <f t="shared" ref="P3:P18" si="2">IF(ISERROR(J3/I3),"-",J3/I3)</f>
        <v>-</v>
      </c>
      <c r="Q3" s="3" t="str">
        <f t="shared" ref="Q3:Q18" si="3">IF(ISERROR(H3/I3),"-",H3/I3)</f>
        <v>-</v>
      </c>
      <c r="R3" s="3">
        <f t="shared" ref="R3:R18" si="4">IF(ISERROR(O3/N3),"-",O3/N3)</f>
        <v>36.666666666666664</v>
      </c>
      <c r="S3" s="3">
        <f t="shared" ref="S3:S18" si="5">IF(ISERROR(M3/N3),"-",M3/N3)</f>
        <v>1.3535353535353536</v>
      </c>
      <c r="T3" s="3">
        <f t="shared" ref="T3:T18" si="6">IF(ISERROR((K3/O3)*10000),"-",(K3/O3)*10000)</f>
        <v>13.208792110871627</v>
      </c>
      <c r="U3" s="3">
        <f t="shared" ref="U3:U18" si="7">IF(ISERROR(L3/N3),"-",L3/N3)</f>
        <v>4.2424242424242422</v>
      </c>
    </row>
    <row r="4" spans="1:21" x14ac:dyDescent="0.35">
      <c r="A4" s="2" t="s">
        <v>5</v>
      </c>
      <c r="B4" s="2" t="s">
        <v>9</v>
      </c>
      <c r="C4" s="2" t="s">
        <v>13</v>
      </c>
      <c r="D4" s="3">
        <v>69.7</v>
      </c>
      <c r="E4" s="3" t="s">
        <v>49</v>
      </c>
      <c r="F4" s="3" t="s">
        <v>49</v>
      </c>
      <c r="G4" s="3">
        <v>0.53</v>
      </c>
      <c r="H4" s="3">
        <f t="shared" si="0"/>
        <v>32.588519134775375</v>
      </c>
      <c r="I4" s="3" t="s">
        <v>49</v>
      </c>
      <c r="J4" s="3" t="s">
        <v>49</v>
      </c>
      <c r="K4" s="3">
        <f t="shared" si="1"/>
        <v>0.31765493927632404</v>
      </c>
      <c r="L4" s="4">
        <v>31</v>
      </c>
      <c r="M4" s="4">
        <v>26</v>
      </c>
      <c r="N4" s="4">
        <v>5.9</v>
      </c>
      <c r="O4" s="4">
        <v>354</v>
      </c>
      <c r="P4" s="3" t="str">
        <f t="shared" si="2"/>
        <v>-</v>
      </c>
      <c r="Q4" s="3" t="str">
        <f t="shared" si="3"/>
        <v>-</v>
      </c>
      <c r="R4" s="3">
        <f t="shared" si="4"/>
        <v>59.999999999999993</v>
      </c>
      <c r="S4" s="3">
        <f t="shared" si="5"/>
        <v>4.406779661016949</v>
      </c>
      <c r="T4" s="3">
        <f t="shared" si="6"/>
        <v>8.9733033693876845</v>
      </c>
      <c r="U4" s="3">
        <f t="shared" si="7"/>
        <v>5.2542372881355925</v>
      </c>
    </row>
    <row r="5" spans="1:21" x14ac:dyDescent="0.35">
      <c r="A5" s="2" t="s">
        <v>5</v>
      </c>
      <c r="B5" s="2" t="s">
        <v>9</v>
      </c>
      <c r="C5" s="2" t="s">
        <v>13</v>
      </c>
      <c r="D5" s="3">
        <v>68.8</v>
      </c>
      <c r="E5" s="3" t="s">
        <v>49</v>
      </c>
      <c r="F5" s="3" t="s">
        <v>49</v>
      </c>
      <c r="G5" s="3">
        <v>0.67</v>
      </c>
      <c r="H5" s="3">
        <f t="shared" si="0"/>
        <v>32.167720465890184</v>
      </c>
      <c r="I5" s="3" t="s">
        <v>49</v>
      </c>
      <c r="J5" s="3" t="s">
        <v>49</v>
      </c>
      <c r="K5" s="3">
        <f t="shared" si="1"/>
        <v>0.40156379116063606</v>
      </c>
      <c r="L5" s="4">
        <v>58</v>
      </c>
      <c r="M5" s="4">
        <v>18.7</v>
      </c>
      <c r="N5" s="4">
        <v>11</v>
      </c>
      <c r="O5" s="4">
        <v>271</v>
      </c>
      <c r="P5" s="3" t="str">
        <f t="shared" si="2"/>
        <v>-</v>
      </c>
      <c r="Q5" s="3" t="str">
        <f t="shared" si="3"/>
        <v>-</v>
      </c>
      <c r="R5" s="3">
        <f t="shared" si="4"/>
        <v>24.636363636363637</v>
      </c>
      <c r="S5" s="3">
        <f t="shared" si="5"/>
        <v>1.7</v>
      </c>
      <c r="T5" s="3">
        <f t="shared" si="6"/>
        <v>14.817852072348193</v>
      </c>
      <c r="U5" s="3">
        <f t="shared" si="7"/>
        <v>5.2727272727272725</v>
      </c>
    </row>
    <row r="6" spans="1:21" x14ac:dyDescent="0.35">
      <c r="A6" s="2" t="s">
        <v>5</v>
      </c>
      <c r="B6" s="2" t="s">
        <v>8</v>
      </c>
      <c r="C6" s="2" t="s">
        <v>13</v>
      </c>
      <c r="D6" s="3">
        <v>69.099999999999994</v>
      </c>
      <c r="E6" s="3" t="s">
        <v>49</v>
      </c>
      <c r="F6" s="3" t="s">
        <v>49</v>
      </c>
      <c r="G6" s="3">
        <v>0.76</v>
      </c>
      <c r="H6" s="3">
        <f t="shared" si="0"/>
        <v>32.307986688851912</v>
      </c>
      <c r="I6" s="3" t="s">
        <v>49</v>
      </c>
      <c r="J6" s="3" t="s">
        <v>49</v>
      </c>
      <c r="K6" s="3">
        <f t="shared" si="1"/>
        <v>0.45550519594340805</v>
      </c>
      <c r="L6" s="4">
        <v>24</v>
      </c>
      <c r="M6" s="4">
        <v>11.9</v>
      </c>
      <c r="N6" s="4">
        <v>7.9</v>
      </c>
      <c r="O6" s="4">
        <v>211</v>
      </c>
      <c r="P6" s="3" t="str">
        <f t="shared" si="2"/>
        <v>-</v>
      </c>
      <c r="Q6" s="3" t="str">
        <f t="shared" si="3"/>
        <v>-</v>
      </c>
      <c r="R6" s="3">
        <f t="shared" si="4"/>
        <v>26.708860759493671</v>
      </c>
      <c r="S6" s="3">
        <f t="shared" si="5"/>
        <v>1.5063291139240507</v>
      </c>
      <c r="T6" s="3">
        <f t="shared" si="6"/>
        <v>21.587923978360571</v>
      </c>
      <c r="U6" s="3">
        <f t="shared" si="7"/>
        <v>3.0379746835443036</v>
      </c>
    </row>
    <row r="7" spans="1:21" x14ac:dyDescent="0.35">
      <c r="A7" s="2" t="s">
        <v>2</v>
      </c>
      <c r="B7" s="2" t="s">
        <v>7</v>
      </c>
      <c r="C7" s="2" t="s">
        <v>13</v>
      </c>
      <c r="D7" s="3">
        <v>67.099999999999994</v>
      </c>
      <c r="E7" s="3" t="s">
        <v>49</v>
      </c>
      <c r="F7" s="3" t="s">
        <v>49</v>
      </c>
      <c r="G7" s="3">
        <v>0.85</v>
      </c>
      <c r="H7" s="3">
        <f t="shared" si="0"/>
        <v>31.372878535773708</v>
      </c>
      <c r="I7" s="3" t="s">
        <v>49</v>
      </c>
      <c r="J7" s="3" t="s">
        <v>49</v>
      </c>
      <c r="K7" s="3">
        <f t="shared" si="1"/>
        <v>0.50944660072617998</v>
      </c>
      <c r="L7" s="4">
        <v>52</v>
      </c>
      <c r="M7" s="4">
        <v>16.2</v>
      </c>
      <c r="N7" s="4">
        <v>16</v>
      </c>
      <c r="O7" s="4">
        <v>351</v>
      </c>
      <c r="P7" s="3" t="str">
        <f t="shared" si="2"/>
        <v>-</v>
      </c>
      <c r="Q7" s="3" t="str">
        <f t="shared" si="3"/>
        <v>-</v>
      </c>
      <c r="R7" s="3">
        <f t="shared" si="4"/>
        <v>21.9375</v>
      </c>
      <c r="S7" s="3">
        <f t="shared" si="5"/>
        <v>1.0125</v>
      </c>
      <c r="T7" s="3">
        <f t="shared" si="6"/>
        <v>14.514148168837037</v>
      </c>
      <c r="U7" s="3">
        <f t="shared" si="7"/>
        <v>3.25</v>
      </c>
    </row>
    <row r="8" spans="1:21" x14ac:dyDescent="0.35">
      <c r="A8" s="2" t="s">
        <v>3</v>
      </c>
      <c r="B8" s="2" t="s">
        <v>7</v>
      </c>
      <c r="C8" s="2" t="s">
        <v>13</v>
      </c>
      <c r="D8" s="3">
        <v>66.099999999999994</v>
      </c>
      <c r="E8" s="3" t="s">
        <v>49</v>
      </c>
      <c r="F8" s="3" t="s">
        <v>49</v>
      </c>
      <c r="G8" s="3">
        <v>0.91</v>
      </c>
      <c r="H8" s="3">
        <f t="shared" si="0"/>
        <v>30.90532445923461</v>
      </c>
      <c r="I8" s="3" t="s">
        <v>49</v>
      </c>
      <c r="J8" s="3" t="s">
        <v>49</v>
      </c>
      <c r="K8" s="3">
        <f t="shared" si="1"/>
        <v>0.54540753724802804</v>
      </c>
      <c r="L8" s="4">
        <v>62</v>
      </c>
      <c r="M8" s="4">
        <v>20.8</v>
      </c>
      <c r="N8" s="4">
        <v>16.2</v>
      </c>
      <c r="O8" s="4">
        <v>353</v>
      </c>
      <c r="P8" s="3" t="str">
        <f t="shared" si="2"/>
        <v>-</v>
      </c>
      <c r="Q8" s="3" t="str">
        <f t="shared" si="3"/>
        <v>-</v>
      </c>
      <c r="R8" s="3">
        <f t="shared" si="4"/>
        <v>21.790123456790123</v>
      </c>
      <c r="S8" s="3">
        <f t="shared" si="5"/>
        <v>1.2839506172839508</v>
      </c>
      <c r="T8" s="3">
        <f t="shared" si="6"/>
        <v>15.450638448952635</v>
      </c>
      <c r="U8" s="3">
        <f t="shared" si="7"/>
        <v>3.8271604938271606</v>
      </c>
    </row>
    <row r="9" spans="1:21" x14ac:dyDescent="0.35">
      <c r="A9" s="2" t="s">
        <v>3</v>
      </c>
      <c r="B9" s="2" t="s">
        <v>7</v>
      </c>
      <c r="C9" s="2" t="s">
        <v>13</v>
      </c>
      <c r="D9" s="3">
        <v>66</v>
      </c>
      <c r="E9" s="3" t="s">
        <v>49</v>
      </c>
      <c r="F9" s="3" t="s">
        <v>49</v>
      </c>
      <c r="G9" s="3">
        <v>0.83</v>
      </c>
      <c r="H9" s="3">
        <f t="shared" si="0"/>
        <v>30.858569051580702</v>
      </c>
      <c r="I9" s="3" t="s">
        <v>49</v>
      </c>
      <c r="J9" s="3" t="s">
        <v>49</v>
      </c>
      <c r="K9" s="3">
        <f t="shared" si="1"/>
        <v>0.49745962188556397</v>
      </c>
      <c r="L9" s="4">
        <v>41</v>
      </c>
      <c r="M9" s="4">
        <v>15.2</v>
      </c>
      <c r="N9" s="4">
        <v>15.4</v>
      </c>
      <c r="O9" s="4">
        <v>259</v>
      </c>
      <c r="P9" s="3" t="str">
        <f t="shared" si="2"/>
        <v>-</v>
      </c>
      <c r="Q9" s="3" t="str">
        <f t="shared" si="3"/>
        <v>-</v>
      </c>
      <c r="R9" s="3">
        <f t="shared" si="4"/>
        <v>16.818181818181817</v>
      </c>
      <c r="S9" s="3">
        <f t="shared" si="5"/>
        <v>0.9870129870129869</v>
      </c>
      <c r="T9" s="3">
        <f t="shared" si="6"/>
        <v>19.206935207936834</v>
      </c>
      <c r="U9" s="3">
        <f t="shared" si="7"/>
        <v>2.6623376623376624</v>
      </c>
    </row>
    <row r="10" spans="1:21" x14ac:dyDescent="0.35">
      <c r="A10" s="2" t="s">
        <v>3</v>
      </c>
      <c r="B10" s="2" t="s">
        <v>7</v>
      </c>
      <c r="C10" s="2" t="s">
        <v>13</v>
      </c>
      <c r="D10" s="3">
        <v>64.7</v>
      </c>
      <c r="E10" s="3" t="s">
        <v>49</v>
      </c>
      <c r="F10" s="3" t="s">
        <v>49</v>
      </c>
      <c r="G10" s="3">
        <v>0.75</v>
      </c>
      <c r="H10" s="3">
        <f t="shared" si="0"/>
        <v>30.250748752079868</v>
      </c>
      <c r="I10" s="3" t="s">
        <v>49</v>
      </c>
      <c r="J10" s="3" t="s">
        <v>49</v>
      </c>
      <c r="K10" s="3">
        <f t="shared" si="1"/>
        <v>0.44951170652310002</v>
      </c>
      <c r="L10" s="4">
        <v>33</v>
      </c>
      <c r="M10" s="4">
        <v>13.1</v>
      </c>
      <c r="N10" s="4">
        <v>17.399999999999999</v>
      </c>
      <c r="O10" s="4">
        <v>127</v>
      </c>
      <c r="P10" s="3" t="str">
        <f t="shared" si="2"/>
        <v>-</v>
      </c>
      <c r="Q10" s="3" t="str">
        <f t="shared" si="3"/>
        <v>-</v>
      </c>
      <c r="R10" s="3">
        <f t="shared" si="4"/>
        <v>7.2988505747126444</v>
      </c>
      <c r="S10" s="3">
        <f t="shared" si="5"/>
        <v>0.75287356321839083</v>
      </c>
      <c r="T10" s="3">
        <f t="shared" si="6"/>
        <v>35.394622560874019</v>
      </c>
      <c r="U10" s="3">
        <f t="shared" si="7"/>
        <v>1.8965517241379313</v>
      </c>
    </row>
    <row r="11" spans="1:21" x14ac:dyDescent="0.35">
      <c r="A11" s="2" t="s">
        <v>4</v>
      </c>
      <c r="B11" s="2" t="s">
        <v>7</v>
      </c>
      <c r="C11" s="2" t="s">
        <v>13</v>
      </c>
      <c r="D11" s="3">
        <v>62.2</v>
      </c>
      <c r="E11" s="3" t="s">
        <v>49</v>
      </c>
      <c r="F11" s="3" t="s">
        <v>49</v>
      </c>
      <c r="G11" s="3">
        <v>1.1399999999999999</v>
      </c>
      <c r="H11" s="3">
        <f t="shared" si="0"/>
        <v>29.081863560732117</v>
      </c>
      <c r="I11" s="3" t="s">
        <v>49</v>
      </c>
      <c r="J11" s="3" t="s">
        <v>49</v>
      </c>
      <c r="K11" s="3">
        <f t="shared" si="1"/>
        <v>0.68325779391511199</v>
      </c>
      <c r="L11" s="4">
        <v>52</v>
      </c>
      <c r="M11" s="4">
        <v>21.8</v>
      </c>
      <c r="N11" s="4">
        <v>23.3</v>
      </c>
      <c r="O11" s="4">
        <v>225</v>
      </c>
      <c r="P11" s="3" t="str">
        <f t="shared" si="2"/>
        <v>-</v>
      </c>
      <c r="Q11" s="3" t="str">
        <f t="shared" si="3"/>
        <v>-</v>
      </c>
      <c r="R11" s="3">
        <f t="shared" si="4"/>
        <v>9.6566523605150216</v>
      </c>
      <c r="S11" s="3">
        <f t="shared" si="5"/>
        <v>0.93562231759656656</v>
      </c>
      <c r="T11" s="3">
        <f t="shared" si="6"/>
        <v>30.367013062893868</v>
      </c>
      <c r="U11" s="3">
        <f t="shared" si="7"/>
        <v>2.2317596566523603</v>
      </c>
    </row>
    <row r="12" spans="1:21" x14ac:dyDescent="0.35">
      <c r="A12" s="2" t="s">
        <v>6</v>
      </c>
      <c r="B12" s="2" t="s">
        <v>7</v>
      </c>
      <c r="C12" s="2" t="s">
        <v>13</v>
      </c>
      <c r="D12" s="3">
        <v>61.6</v>
      </c>
      <c r="E12" s="3" t="s">
        <v>49</v>
      </c>
      <c r="F12" s="3" t="s">
        <v>49</v>
      </c>
      <c r="G12" s="3">
        <v>1</v>
      </c>
      <c r="H12" s="3">
        <f t="shared" si="0"/>
        <v>28.801331114808654</v>
      </c>
      <c r="I12" s="3" t="s">
        <v>49</v>
      </c>
      <c r="J12" s="3" t="s">
        <v>49</v>
      </c>
      <c r="K12" s="3">
        <f t="shared" si="1"/>
        <v>0.59934894203080002</v>
      </c>
      <c r="L12" s="4">
        <v>49</v>
      </c>
      <c r="M12" s="4">
        <v>16.8</v>
      </c>
      <c r="N12" s="4">
        <v>17.3</v>
      </c>
      <c r="O12" s="4">
        <v>211</v>
      </c>
      <c r="P12" s="3" t="str">
        <f t="shared" si="2"/>
        <v>-</v>
      </c>
      <c r="Q12" s="3" t="str">
        <f t="shared" si="3"/>
        <v>-</v>
      </c>
      <c r="R12" s="3">
        <f t="shared" si="4"/>
        <v>12.196531791907514</v>
      </c>
      <c r="S12" s="3">
        <f t="shared" si="5"/>
        <v>0.97109826589595372</v>
      </c>
      <c r="T12" s="3">
        <f t="shared" si="6"/>
        <v>28.405163129421805</v>
      </c>
      <c r="U12" s="3">
        <f t="shared" si="7"/>
        <v>2.8323699421965318</v>
      </c>
    </row>
    <row r="13" spans="1:21" x14ac:dyDescent="0.35">
      <c r="A13" s="2" t="s">
        <v>6</v>
      </c>
      <c r="B13" s="2" t="s">
        <v>7</v>
      </c>
      <c r="C13" s="2" t="s">
        <v>13</v>
      </c>
      <c r="D13" s="3">
        <v>60.6</v>
      </c>
      <c r="E13" s="3" t="s">
        <v>49</v>
      </c>
      <c r="F13" s="3" t="s">
        <v>49</v>
      </c>
      <c r="G13" s="3">
        <v>1</v>
      </c>
      <c r="H13" s="3">
        <f t="shared" si="0"/>
        <v>28.333777038269552</v>
      </c>
      <c r="I13" s="3" t="s">
        <v>49</v>
      </c>
      <c r="J13" s="3" t="s">
        <v>49</v>
      </c>
      <c r="K13" s="3">
        <f t="shared" si="1"/>
        <v>0.59934894203080002</v>
      </c>
      <c r="L13" s="4">
        <v>49</v>
      </c>
      <c r="M13" s="4">
        <v>13.9</v>
      </c>
      <c r="N13" s="4">
        <v>18.899999999999999</v>
      </c>
      <c r="O13" s="4">
        <v>177</v>
      </c>
      <c r="P13" s="3" t="str">
        <f t="shared" si="2"/>
        <v>-</v>
      </c>
      <c r="Q13" s="3" t="str">
        <f t="shared" si="3"/>
        <v>-</v>
      </c>
      <c r="R13" s="3">
        <f t="shared" si="4"/>
        <v>9.3650793650793656</v>
      </c>
      <c r="S13" s="3">
        <f t="shared" si="5"/>
        <v>0.73544973544973558</v>
      </c>
      <c r="T13" s="3">
        <f t="shared" si="6"/>
        <v>33.861522148632766</v>
      </c>
      <c r="U13" s="3">
        <f t="shared" si="7"/>
        <v>2.592592592592593</v>
      </c>
    </row>
    <row r="14" spans="1:21" x14ac:dyDescent="0.35">
      <c r="A14" s="2" t="s">
        <v>6</v>
      </c>
      <c r="B14" s="2" t="s">
        <v>7</v>
      </c>
      <c r="C14" s="2" t="s">
        <v>13</v>
      </c>
      <c r="D14" s="3">
        <v>60.1</v>
      </c>
      <c r="E14" s="3" t="s">
        <v>49</v>
      </c>
      <c r="F14" s="3" t="s">
        <v>49</v>
      </c>
      <c r="G14" s="3">
        <v>1</v>
      </c>
      <c r="H14" s="3">
        <f t="shared" si="0"/>
        <v>28.1</v>
      </c>
      <c r="I14" s="3" t="s">
        <v>49</v>
      </c>
      <c r="J14" s="3" t="s">
        <v>49</v>
      </c>
      <c r="K14" s="3">
        <f t="shared" si="1"/>
        <v>0.59934894203080002</v>
      </c>
      <c r="L14" s="4">
        <v>41</v>
      </c>
      <c r="M14" s="4">
        <v>14.4</v>
      </c>
      <c r="N14" s="4">
        <v>19.7</v>
      </c>
      <c r="O14" s="4">
        <v>171</v>
      </c>
      <c r="P14" s="3" t="str">
        <f t="shared" si="2"/>
        <v>-</v>
      </c>
      <c r="Q14" s="3" t="str">
        <f t="shared" si="3"/>
        <v>-</v>
      </c>
      <c r="R14" s="3">
        <f t="shared" si="4"/>
        <v>8.6802030456852801</v>
      </c>
      <c r="S14" s="3">
        <f t="shared" si="5"/>
        <v>0.73096446700507622</v>
      </c>
      <c r="T14" s="3">
        <f t="shared" si="6"/>
        <v>35.049645732795327</v>
      </c>
      <c r="U14" s="3">
        <f t="shared" si="7"/>
        <v>2.0812182741116754</v>
      </c>
    </row>
    <row r="15" spans="1:21" x14ac:dyDescent="0.35">
      <c r="A15" s="2" t="s">
        <v>3</v>
      </c>
      <c r="B15" s="2" t="s">
        <v>7</v>
      </c>
      <c r="C15" s="2" t="s">
        <v>13</v>
      </c>
      <c r="D15" s="3">
        <v>59</v>
      </c>
      <c r="E15" s="3" t="s">
        <v>49</v>
      </c>
      <c r="F15" s="3" t="s">
        <v>49</v>
      </c>
      <c r="G15" s="3">
        <v>0.92</v>
      </c>
      <c r="H15" s="3">
        <f t="shared" si="0"/>
        <v>27.585690515806991</v>
      </c>
      <c r="I15" s="3" t="s">
        <v>49</v>
      </c>
      <c r="J15" s="3" t="s">
        <v>49</v>
      </c>
      <c r="K15" s="3">
        <f t="shared" si="1"/>
        <v>0.55140102666833601</v>
      </c>
      <c r="L15" s="4">
        <v>41</v>
      </c>
      <c r="M15" s="4">
        <v>18.399999999999999</v>
      </c>
      <c r="N15" s="4">
        <v>20.3</v>
      </c>
      <c r="O15" s="4">
        <v>162</v>
      </c>
      <c r="P15" s="3" t="str">
        <f t="shared" si="2"/>
        <v>-</v>
      </c>
      <c r="Q15" s="3" t="str">
        <f t="shared" si="3"/>
        <v>-</v>
      </c>
      <c r="R15" s="3">
        <f t="shared" si="4"/>
        <v>7.9802955665024626</v>
      </c>
      <c r="S15" s="3">
        <f t="shared" si="5"/>
        <v>0.9064039408866994</v>
      </c>
      <c r="T15" s="3">
        <f t="shared" si="6"/>
        <v>34.03710041162568</v>
      </c>
      <c r="U15" s="3">
        <f t="shared" si="7"/>
        <v>2.0197044334975369</v>
      </c>
    </row>
    <row r="16" spans="1:21" x14ac:dyDescent="0.35">
      <c r="A16" s="2" t="s">
        <v>3</v>
      </c>
      <c r="B16" s="2" t="s">
        <v>7</v>
      </c>
      <c r="C16" s="2" t="s">
        <v>13</v>
      </c>
      <c r="D16" s="3">
        <v>58.93</v>
      </c>
      <c r="E16" s="3" t="s">
        <v>49</v>
      </c>
      <c r="F16" s="3" t="s">
        <v>49</v>
      </c>
      <c r="G16" s="3">
        <v>1.06</v>
      </c>
      <c r="H16" s="3">
        <f t="shared" si="0"/>
        <v>27.552961730449251</v>
      </c>
      <c r="I16" s="3" t="s">
        <v>49</v>
      </c>
      <c r="J16" s="3" t="s">
        <v>49</v>
      </c>
      <c r="K16" s="3">
        <f t="shared" si="1"/>
        <v>0.63530987855264809</v>
      </c>
      <c r="L16" s="4">
        <v>52</v>
      </c>
      <c r="M16" s="4">
        <v>20.3</v>
      </c>
      <c r="N16" s="4">
        <v>21</v>
      </c>
      <c r="O16" s="4">
        <v>248</v>
      </c>
      <c r="P16" s="3" t="str">
        <f t="shared" si="2"/>
        <v>-</v>
      </c>
      <c r="Q16" s="3" t="str">
        <f t="shared" si="3"/>
        <v>-</v>
      </c>
      <c r="R16" s="3">
        <f t="shared" si="4"/>
        <v>11.80952380952381</v>
      </c>
      <c r="S16" s="3">
        <f t="shared" si="5"/>
        <v>0.96666666666666667</v>
      </c>
      <c r="T16" s="3">
        <f t="shared" si="6"/>
        <v>25.617333812606777</v>
      </c>
      <c r="U16" s="3">
        <f t="shared" si="7"/>
        <v>2.4761904761904763</v>
      </c>
    </row>
    <row r="17" spans="1:21" x14ac:dyDescent="0.35">
      <c r="A17" s="2" t="s">
        <v>6</v>
      </c>
      <c r="B17" s="2" t="s">
        <v>7</v>
      </c>
      <c r="C17" s="2" t="s">
        <v>13</v>
      </c>
      <c r="D17" s="3">
        <v>56.4</v>
      </c>
      <c r="E17" s="3" t="s">
        <v>49</v>
      </c>
      <c r="F17" s="3" t="s">
        <v>49</v>
      </c>
      <c r="G17" s="3">
        <v>0.9</v>
      </c>
      <c r="H17" s="3">
        <f t="shared" si="0"/>
        <v>26.370049916805325</v>
      </c>
      <c r="I17" s="3" t="s">
        <v>49</v>
      </c>
      <c r="J17" s="3" t="s">
        <v>49</v>
      </c>
      <c r="K17" s="3">
        <f t="shared" si="1"/>
        <v>0.53941404782772007</v>
      </c>
      <c r="L17" s="4">
        <v>32</v>
      </c>
      <c r="M17" s="4">
        <v>13.1</v>
      </c>
      <c r="N17" s="4">
        <v>15.4</v>
      </c>
      <c r="O17" s="4">
        <v>180</v>
      </c>
      <c r="P17" s="3" t="str">
        <f t="shared" si="2"/>
        <v>-</v>
      </c>
      <c r="Q17" s="3" t="str">
        <f t="shared" si="3"/>
        <v>-</v>
      </c>
      <c r="R17" s="3">
        <f t="shared" si="4"/>
        <v>11.688311688311687</v>
      </c>
      <c r="S17" s="3">
        <f t="shared" si="5"/>
        <v>0.85064935064935066</v>
      </c>
      <c r="T17" s="3">
        <f t="shared" si="6"/>
        <v>29.967447101540003</v>
      </c>
      <c r="U17" s="3">
        <f t="shared" si="7"/>
        <v>2.0779220779220777</v>
      </c>
    </row>
    <row r="18" spans="1:21" x14ac:dyDescent="0.35">
      <c r="A18" s="2" t="s">
        <v>4</v>
      </c>
      <c r="B18" s="2" t="s">
        <v>11</v>
      </c>
      <c r="C18" s="2" t="s">
        <v>13</v>
      </c>
      <c r="D18" s="3">
        <v>65</v>
      </c>
      <c r="E18" s="3" t="s">
        <v>49</v>
      </c>
      <c r="F18" s="3" t="s">
        <v>49</v>
      </c>
      <c r="G18" s="3">
        <v>0.54</v>
      </c>
      <c r="H18" s="3">
        <f t="shared" si="0"/>
        <v>30.3910149750416</v>
      </c>
      <c r="I18" s="3" t="s">
        <v>49</v>
      </c>
      <c r="J18" s="3" t="s">
        <v>49</v>
      </c>
      <c r="K18" s="3">
        <f t="shared" si="1"/>
        <v>0.32364842869663202</v>
      </c>
      <c r="L18" s="4">
        <v>41</v>
      </c>
      <c r="M18" s="4">
        <v>13.2</v>
      </c>
      <c r="N18" s="4">
        <v>10.199999999999999</v>
      </c>
      <c r="O18" s="4">
        <v>229</v>
      </c>
      <c r="P18" s="3" t="str">
        <f t="shared" si="2"/>
        <v>-</v>
      </c>
      <c r="Q18" s="3" t="str">
        <f t="shared" si="3"/>
        <v>-</v>
      </c>
      <c r="R18" s="3">
        <f t="shared" si="4"/>
        <v>22.450980392156865</v>
      </c>
      <c r="S18" s="3">
        <f t="shared" si="5"/>
        <v>1.2941176470588236</v>
      </c>
      <c r="T18" s="3">
        <f t="shared" si="6"/>
        <v>14.133119157058168</v>
      </c>
      <c r="U18" s="3">
        <f t="shared" si="7"/>
        <v>4.0196078431372548</v>
      </c>
    </row>
  </sheetData>
  <sortState ref="A2:O18">
    <sortCondition descending="1" ref="B2:B18"/>
    <sortCondition descending="1" ref="D2:D18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294AE-1E8F-437D-8C51-0F20F87ECC14}">
  <dimension ref="A1:U393"/>
  <sheetViews>
    <sheetView workbookViewId="0">
      <pane ySplit="1" topLeftCell="A340" activePane="bottomLeft" state="frozen"/>
      <selection pane="bottomLeft" activeCell="A347" sqref="A347"/>
    </sheetView>
  </sheetViews>
  <sheetFormatPr baseColWidth="10" defaultRowHeight="14.5" x14ac:dyDescent="0.35"/>
  <cols>
    <col min="1" max="1" width="24" bestFit="1" customWidth="1"/>
    <col min="3" max="3" width="19.6328125" bestFit="1" customWidth="1"/>
  </cols>
  <sheetData>
    <row r="1" spans="1:21" ht="17.5" x14ac:dyDescent="0.45">
      <c r="A1" s="2" t="s">
        <v>0</v>
      </c>
      <c r="B1" s="2" t="s">
        <v>1</v>
      </c>
      <c r="C1" s="2" t="s">
        <v>12</v>
      </c>
      <c r="D1" s="2" t="s">
        <v>60</v>
      </c>
      <c r="E1" s="2" t="s">
        <v>61</v>
      </c>
      <c r="F1" s="2" t="s">
        <v>62</v>
      </c>
      <c r="G1" s="2" t="s">
        <v>63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  <c r="M1" s="2" t="s">
        <v>55</v>
      </c>
      <c r="N1" s="2" t="s">
        <v>56</v>
      </c>
      <c r="O1" s="2" t="s">
        <v>57</v>
      </c>
      <c r="P1" s="2" t="s">
        <v>18</v>
      </c>
      <c r="Q1" s="2" t="s">
        <v>19</v>
      </c>
      <c r="R1" s="2" t="s">
        <v>35</v>
      </c>
      <c r="S1" s="2" t="s">
        <v>34</v>
      </c>
      <c r="T1" s="2" t="s">
        <v>65</v>
      </c>
      <c r="U1" s="2" t="s">
        <v>16</v>
      </c>
    </row>
    <row r="2" spans="1:21" x14ac:dyDescent="0.35">
      <c r="A2" s="2" t="s">
        <v>20</v>
      </c>
      <c r="B2" s="2" t="s">
        <v>21</v>
      </c>
      <c r="C2" s="2" t="s">
        <v>22</v>
      </c>
      <c r="D2" s="3">
        <v>50.763999999999996</v>
      </c>
      <c r="E2" s="3">
        <v>15.47</v>
      </c>
      <c r="F2" s="3">
        <v>0.37</v>
      </c>
      <c r="G2" s="3">
        <v>0.91</v>
      </c>
      <c r="H2" s="3">
        <f>(28.1/(28.1+32))*D2</f>
        <v>23.73491514143095</v>
      </c>
      <c r="I2" s="3">
        <f>((2*26.98)/(2*26.98+3*16))*E2</f>
        <v>8.1871439780305995</v>
      </c>
      <c r="J2" s="3">
        <f>((2*39.1)/(2*39.1+16))*F2</f>
        <v>0.30715498938428876</v>
      </c>
      <c r="K2" s="3">
        <f>G2*(47.87/(47.87+32))</f>
        <v>0.54540753724802804</v>
      </c>
      <c r="L2" s="4">
        <v>7.78</v>
      </c>
      <c r="M2" s="4">
        <v>0</v>
      </c>
      <c r="N2" s="4">
        <v>35</v>
      </c>
      <c r="O2" s="4">
        <v>80</v>
      </c>
      <c r="P2" s="3">
        <f>J2/I2</f>
        <v>3.7516744570329913E-2</v>
      </c>
      <c r="Q2" s="3">
        <f>H2/I2</f>
        <v>2.8990469943024424</v>
      </c>
      <c r="R2" s="3">
        <f>O2/N2</f>
        <v>2.2857142857142856</v>
      </c>
      <c r="S2" s="3">
        <f>M2/N2</f>
        <v>0</v>
      </c>
      <c r="T2" s="3">
        <f>(K2/O2)*10000</f>
        <v>68.175942156003501</v>
      </c>
      <c r="U2" s="3">
        <f>L2/N2</f>
        <v>0.22228571428571428</v>
      </c>
    </row>
    <row r="3" spans="1:21" x14ac:dyDescent="0.35">
      <c r="A3" s="2" t="s">
        <v>20</v>
      </c>
      <c r="B3" s="2" t="s">
        <v>21</v>
      </c>
      <c r="C3" s="2" t="s">
        <v>22</v>
      </c>
      <c r="D3" s="3">
        <v>50.205399999999997</v>
      </c>
      <c r="E3" s="3">
        <v>15.25</v>
      </c>
      <c r="F3" s="3">
        <v>0.43</v>
      </c>
      <c r="G3" s="3">
        <v>0.91</v>
      </c>
      <c r="H3" s="3">
        <f t="shared" ref="H3:H66" si="0">(28.1/(28.1+32))*D3</f>
        <v>23.473739434276208</v>
      </c>
      <c r="I3" s="3">
        <f t="shared" ref="I3:I66" si="1">((2*26.98)/(2*26.98+3*16))*E3</f>
        <v>8.0707140054923503</v>
      </c>
      <c r="J3" s="3">
        <f t="shared" ref="J3:J66" si="2">((2*39.1)/(2*39.1+16))*F3</f>
        <v>0.35696390658174099</v>
      </c>
      <c r="K3" s="3">
        <f t="shared" ref="K3:K66" si="3">G3*(47.87/(47.87+32))</f>
        <v>0.54540753724802804</v>
      </c>
      <c r="L3" s="4">
        <v>7.28</v>
      </c>
      <c r="M3" s="4">
        <v>0</v>
      </c>
      <c r="N3" s="4">
        <v>33</v>
      </c>
      <c r="O3" s="4">
        <v>81</v>
      </c>
      <c r="P3" s="3">
        <f t="shared" ref="P3:P16" si="4">J3/I3</f>
        <v>4.4229532398102185E-2</v>
      </c>
      <c r="Q3" s="3">
        <f t="shared" ref="Q3:Q16" si="5">H3/I3</f>
        <v>2.9085083944619599</v>
      </c>
      <c r="R3" s="3">
        <f t="shared" ref="R3:R16" si="6">O3/N3</f>
        <v>2.4545454545454546</v>
      </c>
      <c r="S3" s="3">
        <f t="shared" ref="S3:S16" si="7">M3/N3</f>
        <v>0</v>
      </c>
      <c r="T3" s="3">
        <f t="shared" ref="T3:T66" si="8">(K3/O3)*10000</f>
        <v>67.334263857781238</v>
      </c>
      <c r="U3" s="3">
        <f t="shared" ref="U3:U16" si="9">L3/N3</f>
        <v>0.22060606060606061</v>
      </c>
    </row>
    <row r="4" spans="1:21" x14ac:dyDescent="0.35">
      <c r="A4" s="2" t="s">
        <v>20</v>
      </c>
      <c r="B4" s="2" t="s">
        <v>21</v>
      </c>
      <c r="C4" s="2" t="s">
        <v>22</v>
      </c>
      <c r="D4" s="3">
        <v>50.293599999999998</v>
      </c>
      <c r="E4" s="3">
        <v>15.41</v>
      </c>
      <c r="F4" s="3">
        <v>0.41</v>
      </c>
      <c r="G4" s="3">
        <v>0.93</v>
      </c>
      <c r="H4" s="3">
        <f t="shared" si="0"/>
        <v>23.514977703826954</v>
      </c>
      <c r="I4" s="3">
        <f t="shared" si="1"/>
        <v>8.1553903491565318</v>
      </c>
      <c r="J4" s="3">
        <f t="shared" si="2"/>
        <v>0.34036093418259022</v>
      </c>
      <c r="K4" s="3">
        <f t="shared" si="3"/>
        <v>0.5573945160886441</v>
      </c>
      <c r="L4" s="4">
        <v>7.36</v>
      </c>
      <c r="M4" s="4">
        <v>0</v>
      </c>
      <c r="N4" s="4">
        <v>35</v>
      </c>
      <c r="O4" s="4">
        <v>81</v>
      </c>
      <c r="P4" s="3">
        <f t="shared" si="4"/>
        <v>4.1734474943653913E-2</v>
      </c>
      <c r="Q4" s="3">
        <f t="shared" si="5"/>
        <v>2.8833663009470762</v>
      </c>
      <c r="R4" s="3">
        <f t="shared" si="6"/>
        <v>2.3142857142857145</v>
      </c>
      <c r="S4" s="3">
        <f t="shared" si="7"/>
        <v>0</v>
      </c>
      <c r="T4" s="3">
        <f t="shared" si="8"/>
        <v>68.814137788721496</v>
      </c>
      <c r="U4" s="3">
        <f t="shared" si="9"/>
        <v>0.2102857142857143</v>
      </c>
    </row>
    <row r="5" spans="1:21" x14ac:dyDescent="0.35">
      <c r="A5" s="2" t="s">
        <v>20</v>
      </c>
      <c r="B5" s="2" t="s">
        <v>21</v>
      </c>
      <c r="C5" s="2" t="s">
        <v>22</v>
      </c>
      <c r="D5" s="3">
        <v>50.871799999999993</v>
      </c>
      <c r="E5" s="3">
        <v>15.6</v>
      </c>
      <c r="F5" s="3">
        <v>0.41</v>
      </c>
      <c r="G5" s="3">
        <v>0.93</v>
      </c>
      <c r="H5" s="3">
        <f t="shared" si="0"/>
        <v>23.785317470881861</v>
      </c>
      <c r="I5" s="3">
        <f t="shared" si="1"/>
        <v>8.2559435072577472</v>
      </c>
      <c r="J5" s="3">
        <f t="shared" si="2"/>
        <v>0.34036093418259022</v>
      </c>
      <c r="K5" s="3">
        <f t="shared" si="3"/>
        <v>0.5573945160886441</v>
      </c>
      <c r="L5" s="4">
        <v>7.98</v>
      </c>
      <c r="M5" s="4">
        <v>0</v>
      </c>
      <c r="N5" s="4">
        <v>34</v>
      </c>
      <c r="O5" s="4">
        <v>81</v>
      </c>
      <c r="P5" s="3">
        <f t="shared" si="4"/>
        <v>4.1226170441135059E-2</v>
      </c>
      <c r="Q5" s="3">
        <f t="shared" si="5"/>
        <v>2.8809932444392747</v>
      </c>
      <c r="R5" s="3">
        <f t="shared" si="6"/>
        <v>2.3823529411764706</v>
      </c>
      <c r="S5" s="3">
        <f t="shared" si="7"/>
        <v>0</v>
      </c>
      <c r="T5" s="3">
        <f t="shared" si="8"/>
        <v>68.814137788721496</v>
      </c>
      <c r="U5" s="3">
        <f t="shared" si="9"/>
        <v>0.23470588235294118</v>
      </c>
    </row>
    <row r="6" spans="1:21" x14ac:dyDescent="0.35">
      <c r="A6" s="2" t="s">
        <v>20</v>
      </c>
      <c r="B6" s="2" t="s">
        <v>21</v>
      </c>
      <c r="C6" s="2" t="s">
        <v>22</v>
      </c>
      <c r="D6" s="3">
        <v>50.47</v>
      </c>
      <c r="E6" s="3">
        <v>15.33</v>
      </c>
      <c r="F6" s="3">
        <v>0.4</v>
      </c>
      <c r="G6" s="3">
        <v>0.88</v>
      </c>
      <c r="H6" s="3">
        <f t="shared" si="0"/>
        <v>23.597454242928453</v>
      </c>
      <c r="I6" s="3">
        <f t="shared" si="1"/>
        <v>8.1130521773244411</v>
      </c>
      <c r="J6" s="3">
        <f t="shared" si="2"/>
        <v>0.3320594479830149</v>
      </c>
      <c r="K6" s="3">
        <f t="shared" si="3"/>
        <v>0.52742706898710401</v>
      </c>
      <c r="L6" s="4">
        <v>7.87</v>
      </c>
      <c r="M6" s="4">
        <v>0</v>
      </c>
      <c r="N6" s="4">
        <v>33</v>
      </c>
      <c r="O6" s="4">
        <v>79</v>
      </c>
      <c r="P6" s="3">
        <f t="shared" si="4"/>
        <v>4.0929041342924403E-2</v>
      </c>
      <c r="Q6" s="3">
        <f t="shared" si="5"/>
        <v>2.9085791299213026</v>
      </c>
      <c r="R6" s="3">
        <f t="shared" si="6"/>
        <v>2.393939393939394</v>
      </c>
      <c r="S6" s="3">
        <f t="shared" si="7"/>
        <v>0</v>
      </c>
      <c r="T6" s="3">
        <f t="shared" si="8"/>
        <v>66.762920124949872</v>
      </c>
      <c r="U6" s="3">
        <f t="shared" si="9"/>
        <v>0.23848484848484849</v>
      </c>
    </row>
    <row r="7" spans="1:21" x14ac:dyDescent="0.35">
      <c r="A7" s="2" t="s">
        <v>20</v>
      </c>
      <c r="B7" s="2" t="s">
        <v>21</v>
      </c>
      <c r="C7" s="2" t="s">
        <v>22</v>
      </c>
      <c r="D7" s="3">
        <v>50.47</v>
      </c>
      <c r="E7" s="3">
        <v>15.44</v>
      </c>
      <c r="F7" s="3">
        <v>0.46</v>
      </c>
      <c r="G7" s="3">
        <v>0.93</v>
      </c>
      <c r="H7" s="3">
        <f t="shared" si="0"/>
        <v>23.597454242928453</v>
      </c>
      <c r="I7" s="3">
        <f t="shared" si="1"/>
        <v>8.1712671635935656</v>
      </c>
      <c r="J7" s="3">
        <f t="shared" si="2"/>
        <v>0.38186836518046713</v>
      </c>
      <c r="K7" s="3">
        <f t="shared" si="3"/>
        <v>0.5573945160886441</v>
      </c>
      <c r="L7" s="4">
        <v>7.28</v>
      </c>
      <c r="M7" s="4">
        <v>0</v>
      </c>
      <c r="N7" s="4">
        <v>34</v>
      </c>
      <c r="O7" s="4">
        <v>79</v>
      </c>
      <c r="P7" s="3">
        <f t="shared" si="4"/>
        <v>4.6733065696572915E-2</v>
      </c>
      <c r="Q7" s="3">
        <f t="shared" si="5"/>
        <v>2.8878573874153868</v>
      </c>
      <c r="R7" s="3">
        <f t="shared" si="6"/>
        <v>2.3235294117647061</v>
      </c>
      <c r="S7" s="3">
        <f t="shared" si="7"/>
        <v>0</v>
      </c>
      <c r="T7" s="3">
        <f t="shared" si="8"/>
        <v>70.556267859322034</v>
      </c>
      <c r="U7" s="3">
        <f t="shared" si="9"/>
        <v>0.21411764705882352</v>
      </c>
    </row>
    <row r="8" spans="1:21" x14ac:dyDescent="0.35">
      <c r="A8" s="2" t="s">
        <v>20</v>
      </c>
      <c r="B8" s="2" t="s">
        <v>21</v>
      </c>
      <c r="C8" s="2" t="s">
        <v>22</v>
      </c>
      <c r="D8" s="3">
        <v>50.675800000000002</v>
      </c>
      <c r="E8" s="3">
        <v>15.18</v>
      </c>
      <c r="F8" s="3">
        <v>0.44</v>
      </c>
      <c r="G8" s="3">
        <v>0.92</v>
      </c>
      <c r="H8" s="3">
        <f t="shared" si="0"/>
        <v>23.693676871880204</v>
      </c>
      <c r="I8" s="3">
        <f t="shared" si="1"/>
        <v>8.0336681051392702</v>
      </c>
      <c r="J8" s="3">
        <f t="shared" si="2"/>
        <v>0.36526539278131637</v>
      </c>
      <c r="K8" s="3">
        <f t="shared" si="3"/>
        <v>0.55140102666833601</v>
      </c>
      <c r="L8" s="4">
        <v>6.68</v>
      </c>
      <c r="M8" s="4">
        <v>0</v>
      </c>
      <c r="N8" s="4">
        <v>33</v>
      </c>
      <c r="O8" s="4">
        <v>77</v>
      </c>
      <c r="P8" s="3">
        <f t="shared" si="4"/>
        <v>4.5466826361379067E-2</v>
      </c>
      <c r="Q8" s="3">
        <f t="shared" si="5"/>
        <v>2.9492974518978405</v>
      </c>
      <c r="R8" s="3">
        <f t="shared" si="6"/>
        <v>2.3333333333333335</v>
      </c>
      <c r="S8" s="3">
        <f t="shared" si="7"/>
        <v>0</v>
      </c>
      <c r="T8" s="3">
        <f t="shared" si="8"/>
        <v>71.610522943939742</v>
      </c>
      <c r="U8" s="3">
        <f t="shared" si="9"/>
        <v>0.20242424242424242</v>
      </c>
    </row>
    <row r="9" spans="1:21" x14ac:dyDescent="0.35">
      <c r="A9" s="2" t="s">
        <v>20</v>
      </c>
      <c r="B9" s="2" t="s">
        <v>21</v>
      </c>
      <c r="C9" s="2" t="s">
        <v>22</v>
      </c>
      <c r="D9" s="3">
        <v>50.205449999999999</v>
      </c>
      <c r="E9" s="3">
        <v>15.24</v>
      </c>
      <c r="F9" s="3">
        <v>0.36</v>
      </c>
      <c r="G9" s="3">
        <v>0.92</v>
      </c>
      <c r="H9" s="3">
        <f t="shared" si="0"/>
        <v>23.473762811980034</v>
      </c>
      <c r="I9" s="3">
        <f t="shared" si="1"/>
        <v>8.0654217340133378</v>
      </c>
      <c r="J9" s="3">
        <f t="shared" si="2"/>
        <v>0.29885350318471338</v>
      </c>
      <c r="K9" s="3">
        <f t="shared" si="3"/>
        <v>0.55140102666833601</v>
      </c>
      <c r="L9" s="4">
        <v>6.99</v>
      </c>
      <c r="M9" s="4">
        <v>0</v>
      </c>
      <c r="N9" s="4">
        <v>34</v>
      </c>
      <c r="O9" s="4">
        <v>71.965000000000003</v>
      </c>
      <c r="P9" s="3">
        <f t="shared" si="4"/>
        <v>3.7053673451990024E-2</v>
      </c>
      <c r="Q9" s="3">
        <f t="shared" si="5"/>
        <v>2.9104197630468525</v>
      </c>
      <c r="R9" s="3">
        <f t="shared" si="6"/>
        <v>2.1166176470588236</v>
      </c>
      <c r="S9" s="3">
        <f t="shared" si="7"/>
        <v>0</v>
      </c>
      <c r="T9" s="3">
        <f t="shared" si="8"/>
        <v>76.62072211051705</v>
      </c>
      <c r="U9" s="3">
        <f t="shared" si="9"/>
        <v>0.20558823529411765</v>
      </c>
    </row>
    <row r="10" spans="1:21" x14ac:dyDescent="0.35">
      <c r="A10" s="2" t="s">
        <v>20</v>
      </c>
      <c r="B10" s="2" t="s">
        <v>21</v>
      </c>
      <c r="C10" s="2" t="s">
        <v>22</v>
      </c>
      <c r="D10" s="3">
        <v>49.949350000000003</v>
      </c>
      <c r="E10" s="3">
        <v>15.11</v>
      </c>
      <c r="F10" s="3">
        <v>0.36</v>
      </c>
      <c r="G10" s="3">
        <v>0.88</v>
      </c>
      <c r="H10" s="3">
        <f t="shared" si="0"/>
        <v>23.354022212978371</v>
      </c>
      <c r="I10" s="3">
        <f t="shared" si="1"/>
        <v>7.9966222047861901</v>
      </c>
      <c r="J10" s="3">
        <f t="shared" si="2"/>
        <v>0.29885350318471338</v>
      </c>
      <c r="K10" s="3">
        <f t="shared" si="3"/>
        <v>0.52742706898710401</v>
      </c>
      <c r="L10" s="4">
        <v>6.72</v>
      </c>
      <c r="M10" s="4">
        <v>0</v>
      </c>
      <c r="N10" s="4">
        <v>33</v>
      </c>
      <c r="O10" s="4">
        <v>68.95</v>
      </c>
      <c r="P10" s="3">
        <f t="shared" si="4"/>
        <v>3.7372467465805956E-2</v>
      </c>
      <c r="Q10" s="3">
        <f t="shared" si="5"/>
        <v>2.9204858770244728</v>
      </c>
      <c r="R10" s="3">
        <f t="shared" si="6"/>
        <v>2.0893939393939394</v>
      </c>
      <c r="S10" s="3">
        <f t="shared" si="7"/>
        <v>0</v>
      </c>
      <c r="T10" s="3">
        <f t="shared" si="8"/>
        <v>76.494136183771431</v>
      </c>
      <c r="U10" s="3">
        <f t="shared" si="9"/>
        <v>0.20363636363636362</v>
      </c>
    </row>
    <row r="11" spans="1:21" x14ac:dyDescent="0.35">
      <c r="A11" s="2" t="s">
        <v>20</v>
      </c>
      <c r="B11" s="2" t="s">
        <v>21</v>
      </c>
      <c r="C11" s="2" t="s">
        <v>22</v>
      </c>
      <c r="D11" s="3">
        <v>50.363050000000001</v>
      </c>
      <c r="E11" s="3">
        <v>15.38</v>
      </c>
      <c r="F11" s="3">
        <v>0.4</v>
      </c>
      <c r="G11" s="3">
        <v>0.98</v>
      </c>
      <c r="H11" s="3">
        <f t="shared" si="0"/>
        <v>23.547449334442597</v>
      </c>
      <c r="I11" s="3">
        <f t="shared" si="1"/>
        <v>8.139513534719498</v>
      </c>
      <c r="J11" s="3">
        <f t="shared" si="2"/>
        <v>0.3320594479830149</v>
      </c>
      <c r="K11" s="3">
        <f t="shared" si="3"/>
        <v>0.58736196319018397</v>
      </c>
      <c r="L11" s="4">
        <v>6.85</v>
      </c>
      <c r="M11" s="4">
        <v>0</v>
      </c>
      <c r="N11" s="4">
        <v>34</v>
      </c>
      <c r="O11" s="4">
        <v>71.204999999999998</v>
      </c>
      <c r="P11" s="3">
        <f t="shared" si="4"/>
        <v>4.0795982040769251E-2</v>
      </c>
      <c r="Q11" s="3">
        <f t="shared" si="5"/>
        <v>2.8929799347344023</v>
      </c>
      <c r="R11" s="3">
        <f t="shared" si="6"/>
        <v>2.0942647058823529</v>
      </c>
      <c r="S11" s="3">
        <f t="shared" si="7"/>
        <v>0</v>
      </c>
      <c r="T11" s="3">
        <f t="shared" si="8"/>
        <v>82.488864994057153</v>
      </c>
      <c r="U11" s="3">
        <f t="shared" si="9"/>
        <v>0.2014705882352941</v>
      </c>
    </row>
    <row r="12" spans="1:21" x14ac:dyDescent="0.35">
      <c r="A12" s="2" t="s">
        <v>20</v>
      </c>
      <c r="B12" s="2" t="s">
        <v>21</v>
      </c>
      <c r="C12" s="2" t="s">
        <v>22</v>
      </c>
      <c r="D12" s="3">
        <v>50.727499999999999</v>
      </c>
      <c r="E12" s="3">
        <v>15.69</v>
      </c>
      <c r="F12" s="3">
        <v>0.41</v>
      </c>
      <c r="G12" s="3">
        <v>1.03</v>
      </c>
      <c r="H12" s="3">
        <f t="shared" si="0"/>
        <v>23.717849417637272</v>
      </c>
      <c r="I12" s="3">
        <f t="shared" si="1"/>
        <v>8.3035739505688504</v>
      </c>
      <c r="J12" s="3">
        <f t="shared" si="2"/>
        <v>0.34036093418259022</v>
      </c>
      <c r="K12" s="3">
        <f t="shared" si="3"/>
        <v>0.61732941029172406</v>
      </c>
      <c r="L12" s="4">
        <v>7.51</v>
      </c>
      <c r="M12" s="4">
        <v>1.32</v>
      </c>
      <c r="N12" s="4">
        <v>34</v>
      </c>
      <c r="O12" s="4">
        <v>74.59</v>
      </c>
      <c r="P12" s="3">
        <f t="shared" si="4"/>
        <v>4.0989691451988962E-2</v>
      </c>
      <c r="Q12" s="3">
        <f t="shared" si="5"/>
        <v>2.8563422881315388</v>
      </c>
      <c r="R12" s="3">
        <f t="shared" si="6"/>
        <v>2.1938235294117647</v>
      </c>
      <c r="S12" s="3">
        <f t="shared" si="7"/>
        <v>3.8823529411764708E-2</v>
      </c>
      <c r="T12" s="3">
        <f t="shared" si="8"/>
        <v>82.763025913892477</v>
      </c>
      <c r="U12" s="3">
        <f t="shared" si="9"/>
        <v>0.22088235294117647</v>
      </c>
    </row>
    <row r="13" spans="1:21" x14ac:dyDescent="0.35">
      <c r="A13" s="2" t="s">
        <v>20</v>
      </c>
      <c r="B13" s="2" t="s">
        <v>21</v>
      </c>
      <c r="C13" s="2" t="s">
        <v>22</v>
      </c>
      <c r="D13" s="3">
        <v>50.166049999999998</v>
      </c>
      <c r="E13" s="3">
        <v>15.89</v>
      </c>
      <c r="F13" s="3">
        <v>0.37</v>
      </c>
      <c r="G13" s="3">
        <v>0.87</v>
      </c>
      <c r="H13" s="3">
        <f t="shared" si="0"/>
        <v>23.455341181364393</v>
      </c>
      <c r="I13" s="3">
        <f t="shared" si="1"/>
        <v>8.4094193801490782</v>
      </c>
      <c r="J13" s="3">
        <f t="shared" si="2"/>
        <v>0.30715498938428876</v>
      </c>
      <c r="K13" s="3">
        <f t="shared" si="3"/>
        <v>0.52143357956679603</v>
      </c>
      <c r="L13" s="4">
        <v>6.68</v>
      </c>
      <c r="M13" s="4">
        <v>0</v>
      </c>
      <c r="N13" s="4">
        <v>33</v>
      </c>
      <c r="O13" s="4">
        <v>64.83</v>
      </c>
      <c r="P13" s="3">
        <f t="shared" si="4"/>
        <v>3.6525112555255111E-2</v>
      </c>
      <c r="Q13" s="3">
        <f t="shared" si="5"/>
        <v>2.7891748670225778</v>
      </c>
      <c r="R13" s="3">
        <f t="shared" si="6"/>
        <v>1.9645454545454546</v>
      </c>
      <c r="S13" s="3">
        <f t="shared" si="7"/>
        <v>0</v>
      </c>
      <c r="T13" s="3">
        <f t="shared" si="8"/>
        <v>80.430908463180018</v>
      </c>
      <c r="U13" s="3">
        <f t="shared" si="9"/>
        <v>0.20242424242424242</v>
      </c>
    </row>
    <row r="14" spans="1:21" x14ac:dyDescent="0.35">
      <c r="A14" s="2" t="s">
        <v>20</v>
      </c>
      <c r="B14" s="2" t="s">
        <v>21</v>
      </c>
      <c r="C14" s="2" t="s">
        <v>22</v>
      </c>
      <c r="D14" s="3">
        <v>50.638849999999998</v>
      </c>
      <c r="E14" s="3">
        <v>15.46</v>
      </c>
      <c r="F14" s="3">
        <v>0.36</v>
      </c>
      <c r="G14" s="3">
        <v>1</v>
      </c>
      <c r="H14" s="3">
        <f t="shared" si="0"/>
        <v>23.67640074875208</v>
      </c>
      <c r="I14" s="3">
        <f t="shared" si="1"/>
        <v>8.1818517065515888</v>
      </c>
      <c r="J14" s="3">
        <f t="shared" si="2"/>
        <v>0.29885350318471338</v>
      </c>
      <c r="K14" s="3">
        <f t="shared" si="3"/>
        <v>0.59934894203080002</v>
      </c>
      <c r="L14" s="4">
        <v>7.18</v>
      </c>
      <c r="M14" s="4">
        <v>1.88</v>
      </c>
      <c r="N14" s="4">
        <v>35</v>
      </c>
      <c r="O14" s="4">
        <v>74.2</v>
      </c>
      <c r="P14" s="3">
        <f t="shared" si="4"/>
        <v>3.6526389612440362E-2</v>
      </c>
      <c r="Q14" s="3">
        <f t="shared" si="5"/>
        <v>2.8937704566062088</v>
      </c>
      <c r="R14" s="3">
        <f t="shared" si="6"/>
        <v>2.12</v>
      </c>
      <c r="S14" s="3">
        <f t="shared" si="7"/>
        <v>5.3714285714285714E-2</v>
      </c>
      <c r="T14" s="3">
        <f t="shared" si="8"/>
        <v>80.774790031105127</v>
      </c>
      <c r="U14" s="3">
        <f t="shared" si="9"/>
        <v>0.20514285714285713</v>
      </c>
    </row>
    <row r="15" spans="1:21" x14ac:dyDescent="0.35">
      <c r="A15" s="2" t="s">
        <v>20</v>
      </c>
      <c r="B15" s="2" t="s">
        <v>21</v>
      </c>
      <c r="C15" s="2" t="s">
        <v>22</v>
      </c>
      <c r="D15" s="3">
        <v>48.924950000000003</v>
      </c>
      <c r="E15" s="3">
        <v>14.82</v>
      </c>
      <c r="F15" s="3">
        <v>0.41</v>
      </c>
      <c r="G15" s="3">
        <v>0.91</v>
      </c>
      <c r="H15" s="3">
        <f t="shared" si="0"/>
        <v>22.875059816971717</v>
      </c>
      <c r="I15" s="3">
        <f t="shared" si="1"/>
        <v>7.8431463318948609</v>
      </c>
      <c r="J15" s="3">
        <f t="shared" si="2"/>
        <v>0.34036093418259022</v>
      </c>
      <c r="K15" s="3">
        <f t="shared" si="3"/>
        <v>0.54540753724802804</v>
      </c>
      <c r="L15" s="4">
        <v>6.88</v>
      </c>
      <c r="M15" s="4">
        <v>0</v>
      </c>
      <c r="N15" s="4">
        <v>35</v>
      </c>
      <c r="O15" s="4">
        <v>70.47</v>
      </c>
      <c r="P15" s="3">
        <f t="shared" si="4"/>
        <v>4.3395968885405319E-2</v>
      </c>
      <c r="Q15" s="3">
        <f t="shared" si="5"/>
        <v>2.9165667512727929</v>
      </c>
      <c r="R15" s="3">
        <f t="shared" si="6"/>
        <v>2.0134285714285713</v>
      </c>
      <c r="S15" s="3">
        <f t="shared" si="7"/>
        <v>0</v>
      </c>
      <c r="T15" s="3">
        <f t="shared" si="8"/>
        <v>77.395705583656593</v>
      </c>
      <c r="U15" s="3">
        <f t="shared" si="9"/>
        <v>0.19657142857142856</v>
      </c>
    </row>
    <row r="16" spans="1:21" x14ac:dyDescent="0.35">
      <c r="A16" s="2" t="s">
        <v>20</v>
      </c>
      <c r="B16" s="2" t="s">
        <v>21</v>
      </c>
      <c r="C16" s="2" t="s">
        <v>22</v>
      </c>
      <c r="D16" s="3">
        <v>50.412300000000002</v>
      </c>
      <c r="E16" s="3">
        <v>15.26</v>
      </c>
      <c r="F16" s="3">
        <v>0.42</v>
      </c>
      <c r="G16" s="3">
        <v>1</v>
      </c>
      <c r="H16" s="3">
        <f t="shared" si="0"/>
        <v>23.57047637271215</v>
      </c>
      <c r="I16" s="3">
        <f t="shared" si="1"/>
        <v>8.076006276971361</v>
      </c>
      <c r="J16" s="3">
        <f t="shared" si="2"/>
        <v>0.34866242038216561</v>
      </c>
      <c r="K16" s="3">
        <f t="shared" si="3"/>
        <v>0.59934894203080002</v>
      </c>
      <c r="L16" s="4">
        <v>7.73</v>
      </c>
      <c r="M16" s="4">
        <v>0</v>
      </c>
      <c r="N16" s="4">
        <v>36</v>
      </c>
      <c r="O16" s="4">
        <v>74.805000000000007</v>
      </c>
      <c r="P16" s="3">
        <f t="shared" si="4"/>
        <v>4.3172628700942503E-2</v>
      </c>
      <c r="Q16" s="3">
        <f t="shared" si="5"/>
        <v>2.9185807395820249</v>
      </c>
      <c r="R16" s="3">
        <f t="shared" si="6"/>
        <v>2.0779166666666669</v>
      </c>
      <c r="S16" s="3">
        <f t="shared" si="7"/>
        <v>0</v>
      </c>
      <c r="T16" s="3">
        <f t="shared" si="8"/>
        <v>80.121508192072724</v>
      </c>
      <c r="U16" s="3">
        <f t="shared" si="9"/>
        <v>0.21472222222222223</v>
      </c>
    </row>
    <row r="17" spans="1:21" x14ac:dyDescent="0.35">
      <c r="A17" s="2" t="s">
        <v>20</v>
      </c>
      <c r="B17" s="2" t="s">
        <v>21</v>
      </c>
      <c r="C17" s="2" t="s">
        <v>22</v>
      </c>
      <c r="D17" s="3">
        <v>49.801600000000001</v>
      </c>
      <c r="E17" s="3">
        <v>14.94</v>
      </c>
      <c r="F17" s="3">
        <v>0.37</v>
      </c>
      <c r="G17" s="3">
        <v>0.85</v>
      </c>
      <c r="H17" s="3">
        <f t="shared" si="0"/>
        <v>23.284941098169718</v>
      </c>
      <c r="I17" s="3">
        <f t="shared" si="1"/>
        <v>7.9066535896429961</v>
      </c>
      <c r="J17" s="3">
        <f t="shared" si="2"/>
        <v>0.30715498938428876</v>
      </c>
      <c r="K17" s="3">
        <f t="shared" si="3"/>
        <v>0.50944660072617998</v>
      </c>
      <c r="L17" s="4">
        <v>7.28</v>
      </c>
      <c r="M17" s="4">
        <v>0</v>
      </c>
      <c r="N17" s="4">
        <v>32</v>
      </c>
      <c r="O17" s="4">
        <v>80.114999999999995</v>
      </c>
      <c r="P17" s="3">
        <f>IF(ISERROR(J17/I17),"-",J17/I17)</f>
        <v>3.8847659873025693E-2</v>
      </c>
      <c r="Q17" s="3">
        <f>IF(ISERROR(H17/I17),"-",H17/I17)</f>
        <v>2.9449805577255708</v>
      </c>
      <c r="R17" s="3">
        <f>IF(ISERROR(O17/N17),"-",O17/N17)</f>
        <v>2.5035937499999998</v>
      </c>
      <c r="S17" s="3">
        <f>IF(ISERROR(M17/N17),"-",M17/N17)</f>
        <v>0</v>
      </c>
      <c r="T17" s="3">
        <f t="shared" si="8"/>
        <v>63.589415306269736</v>
      </c>
      <c r="U17" s="3">
        <f>IF(ISERROR(L17/N17),"-",L17/N17)</f>
        <v>0.22750000000000001</v>
      </c>
    </row>
    <row r="18" spans="1:21" x14ac:dyDescent="0.35">
      <c r="A18" s="2" t="s">
        <v>20</v>
      </c>
      <c r="B18" s="2" t="s">
        <v>21</v>
      </c>
      <c r="C18" s="2" t="s">
        <v>22</v>
      </c>
      <c r="D18" s="3">
        <v>49.7425</v>
      </c>
      <c r="E18" s="3">
        <v>15.26</v>
      </c>
      <c r="F18" s="3">
        <v>0.28000000000000003</v>
      </c>
      <c r="G18" s="3">
        <v>0.73</v>
      </c>
      <c r="H18" s="3">
        <f t="shared" si="0"/>
        <v>23.257308652246259</v>
      </c>
      <c r="I18" s="3">
        <f t="shared" si="1"/>
        <v>8.076006276971361</v>
      </c>
      <c r="J18" s="3">
        <f t="shared" si="2"/>
        <v>0.23244161358811044</v>
      </c>
      <c r="K18" s="3">
        <f t="shared" si="3"/>
        <v>0.43752472768248402</v>
      </c>
      <c r="L18" s="4">
        <v>5.22</v>
      </c>
      <c r="M18" s="4">
        <v>0</v>
      </c>
      <c r="N18" s="4">
        <v>35</v>
      </c>
      <c r="O18" s="4">
        <v>56.015000000000001</v>
      </c>
      <c r="P18" s="3">
        <f t="shared" ref="P18:P81" si="10">IF(ISERROR(J18/I18),"-",J18/I18)</f>
        <v>2.8781752467295009E-2</v>
      </c>
      <c r="Q18" s="3">
        <f t="shared" ref="Q18:Q81" si="11">IF(ISERROR(H18/I18),"-",H18/I18)</f>
        <v>2.8798031916547919</v>
      </c>
      <c r="R18" s="3">
        <f t="shared" ref="R18:R81" si="12">IF(ISERROR(O18/N18),"-",O18/N18)</f>
        <v>1.6004285714285715</v>
      </c>
      <c r="S18" s="3">
        <f t="shared" ref="S18:S81" si="13">IF(ISERROR(M18/N18),"-",M18/N18)</f>
        <v>0</v>
      </c>
      <c r="T18" s="3">
        <f t="shared" si="8"/>
        <v>78.108493739620457</v>
      </c>
      <c r="U18" s="3">
        <f t="shared" ref="U18:U81" si="14">IF(ISERROR(L18/N18),"-",L18/N18)</f>
        <v>0.14914285714285713</v>
      </c>
    </row>
    <row r="19" spans="1:21" x14ac:dyDescent="0.35">
      <c r="A19" s="2" t="s">
        <v>20</v>
      </c>
      <c r="B19" s="2" t="s">
        <v>21</v>
      </c>
      <c r="C19" s="2" t="s">
        <v>22</v>
      </c>
      <c r="D19" s="3">
        <v>50.392599999999995</v>
      </c>
      <c r="E19" s="3">
        <v>15.33</v>
      </c>
      <c r="F19" s="3">
        <v>0.33</v>
      </c>
      <c r="G19" s="3">
        <v>0.9</v>
      </c>
      <c r="H19" s="3">
        <f t="shared" si="0"/>
        <v>23.561265557404326</v>
      </c>
      <c r="I19" s="3">
        <f t="shared" si="1"/>
        <v>8.1130521773244411</v>
      </c>
      <c r="J19" s="3">
        <f t="shared" si="2"/>
        <v>0.27394904458598729</v>
      </c>
      <c r="K19" s="3">
        <f t="shared" si="3"/>
        <v>0.53941404782772007</v>
      </c>
      <c r="L19" s="4">
        <v>7.17</v>
      </c>
      <c r="M19" s="4">
        <v>0</v>
      </c>
      <c r="N19" s="4">
        <v>34</v>
      </c>
      <c r="O19" s="4">
        <v>72.385000000000005</v>
      </c>
      <c r="P19" s="3">
        <f t="shared" si="10"/>
        <v>3.3766459107912636E-2</v>
      </c>
      <c r="Q19" s="3">
        <f t="shared" si="11"/>
        <v>2.9041185786105057</v>
      </c>
      <c r="R19" s="3">
        <f t="shared" si="12"/>
        <v>2.1289705882352941</v>
      </c>
      <c r="S19" s="3">
        <f t="shared" si="13"/>
        <v>0</v>
      </c>
      <c r="T19" s="3">
        <f t="shared" si="8"/>
        <v>74.520141994573464</v>
      </c>
      <c r="U19" s="3">
        <f t="shared" si="14"/>
        <v>0.21088235294117647</v>
      </c>
    </row>
    <row r="20" spans="1:21" x14ac:dyDescent="0.35">
      <c r="A20" s="2" t="s">
        <v>20</v>
      </c>
      <c r="B20" s="2" t="s">
        <v>21</v>
      </c>
      <c r="C20" s="2" t="s">
        <v>22</v>
      </c>
      <c r="D20" s="3">
        <v>50.628999999999998</v>
      </c>
      <c r="E20" s="3">
        <v>15.73</v>
      </c>
      <c r="F20" s="3">
        <v>0.42</v>
      </c>
      <c r="G20" s="3">
        <v>0.93</v>
      </c>
      <c r="H20" s="3">
        <f t="shared" si="0"/>
        <v>23.671795341098171</v>
      </c>
      <c r="I20" s="3">
        <f t="shared" si="1"/>
        <v>8.3247430364848967</v>
      </c>
      <c r="J20" s="3">
        <f t="shared" si="2"/>
        <v>0.34866242038216561</v>
      </c>
      <c r="K20" s="3">
        <f t="shared" si="3"/>
        <v>0.5573945160886441</v>
      </c>
      <c r="L20" s="4">
        <v>6.82</v>
      </c>
      <c r="M20" s="4">
        <v>0</v>
      </c>
      <c r="N20" s="4">
        <v>34</v>
      </c>
      <c r="O20" s="4">
        <v>69.430000000000007</v>
      </c>
      <c r="P20" s="3">
        <f t="shared" si="10"/>
        <v>4.188266458845407E-2</v>
      </c>
      <c r="Q20" s="3">
        <f t="shared" si="11"/>
        <v>2.8435466701316381</v>
      </c>
      <c r="R20" s="3">
        <f t="shared" si="12"/>
        <v>2.0420588235294121</v>
      </c>
      <c r="S20" s="3">
        <f t="shared" si="13"/>
        <v>0</v>
      </c>
      <c r="T20" s="3">
        <f t="shared" si="8"/>
        <v>80.281508870609827</v>
      </c>
      <c r="U20" s="3">
        <f t="shared" si="14"/>
        <v>0.20058823529411765</v>
      </c>
    </row>
    <row r="21" spans="1:21" x14ac:dyDescent="0.35">
      <c r="A21" s="2" t="s">
        <v>20</v>
      </c>
      <c r="B21" s="2" t="s">
        <v>21</v>
      </c>
      <c r="C21" s="2" t="s">
        <v>22</v>
      </c>
      <c r="D21" s="3">
        <v>50.461549999999995</v>
      </c>
      <c r="E21" s="3">
        <v>15.42</v>
      </c>
      <c r="F21" s="3">
        <v>0.41</v>
      </c>
      <c r="G21" s="3">
        <v>0.93</v>
      </c>
      <c r="H21" s="3">
        <f t="shared" si="0"/>
        <v>23.593503410981697</v>
      </c>
      <c r="I21" s="3">
        <f t="shared" si="1"/>
        <v>8.1606826206355425</v>
      </c>
      <c r="J21" s="3">
        <f t="shared" si="2"/>
        <v>0.34036093418259022</v>
      </c>
      <c r="K21" s="3">
        <f t="shared" si="3"/>
        <v>0.5573945160886441</v>
      </c>
      <c r="L21" s="4">
        <v>6.86</v>
      </c>
      <c r="M21" s="4">
        <v>1.1100000000000001</v>
      </c>
      <c r="N21" s="4">
        <v>36</v>
      </c>
      <c r="O21" s="4">
        <v>74.47</v>
      </c>
      <c r="P21" s="3">
        <f t="shared" si="10"/>
        <v>4.1707409784805895E-2</v>
      </c>
      <c r="Q21" s="3">
        <f t="shared" si="11"/>
        <v>2.8911188570576059</v>
      </c>
      <c r="R21" s="3">
        <f t="shared" si="12"/>
        <v>2.0686111111111112</v>
      </c>
      <c r="S21" s="3">
        <f t="shared" si="13"/>
        <v>3.0833333333333338E-2</v>
      </c>
      <c r="T21" s="3">
        <f t="shared" si="8"/>
        <v>74.848196064004853</v>
      </c>
      <c r="U21" s="3">
        <f t="shared" si="14"/>
        <v>0.19055555555555556</v>
      </c>
    </row>
    <row r="22" spans="1:21" x14ac:dyDescent="0.35">
      <c r="A22" s="2" t="s">
        <v>20</v>
      </c>
      <c r="B22" s="2" t="s">
        <v>21</v>
      </c>
      <c r="C22" s="2" t="s">
        <v>22</v>
      </c>
      <c r="D22" s="3">
        <v>50.569900000000004</v>
      </c>
      <c r="E22" s="3">
        <v>15.43</v>
      </c>
      <c r="F22" s="3">
        <v>0.39</v>
      </c>
      <c r="G22" s="3">
        <v>0.93</v>
      </c>
      <c r="H22" s="3">
        <f t="shared" si="0"/>
        <v>23.644162895174713</v>
      </c>
      <c r="I22" s="3">
        <f t="shared" si="1"/>
        <v>8.165974892114555</v>
      </c>
      <c r="J22" s="3">
        <f t="shared" si="2"/>
        <v>0.32375796178343952</v>
      </c>
      <c r="K22" s="3">
        <f t="shared" si="3"/>
        <v>0.5573945160886441</v>
      </c>
      <c r="L22" s="4">
        <v>6.86</v>
      </c>
      <c r="M22" s="4">
        <v>0</v>
      </c>
      <c r="N22" s="4">
        <v>34</v>
      </c>
      <c r="O22" s="4">
        <v>69.790000000000006</v>
      </c>
      <c r="P22" s="3">
        <f t="shared" si="10"/>
        <v>3.9647190453166253E-2</v>
      </c>
      <c r="Q22" s="3">
        <f t="shared" si="11"/>
        <v>2.8954488848608406</v>
      </c>
      <c r="R22" s="3">
        <f t="shared" si="12"/>
        <v>2.0526470588235295</v>
      </c>
      <c r="S22" s="3">
        <f t="shared" si="13"/>
        <v>0</v>
      </c>
      <c r="T22" s="3">
        <f t="shared" si="8"/>
        <v>79.867390183213075</v>
      </c>
      <c r="U22" s="3">
        <f t="shared" si="14"/>
        <v>0.20176470588235296</v>
      </c>
    </row>
    <row r="23" spans="1:21" x14ac:dyDescent="0.35">
      <c r="A23" s="2" t="s">
        <v>20</v>
      </c>
      <c r="B23" s="2" t="s">
        <v>21</v>
      </c>
      <c r="C23" s="2" t="s">
        <v>22</v>
      </c>
      <c r="D23" s="3">
        <v>50.904800000000002</v>
      </c>
      <c r="E23" s="3">
        <v>15.21</v>
      </c>
      <c r="F23" s="3">
        <v>0.38</v>
      </c>
      <c r="G23" s="3">
        <v>1.01</v>
      </c>
      <c r="H23" s="3">
        <f t="shared" si="0"/>
        <v>23.800746755407655</v>
      </c>
      <c r="I23" s="3">
        <f t="shared" si="1"/>
        <v>8.049544919576304</v>
      </c>
      <c r="J23" s="3">
        <f t="shared" si="2"/>
        <v>0.31545647558386414</v>
      </c>
      <c r="K23" s="3">
        <f t="shared" si="3"/>
        <v>0.605342431451108</v>
      </c>
      <c r="L23" s="4">
        <v>6.7</v>
      </c>
      <c r="M23" s="4">
        <v>0</v>
      </c>
      <c r="N23" s="4">
        <v>36</v>
      </c>
      <c r="O23" s="4">
        <v>71.174999999999997</v>
      </c>
      <c r="P23" s="3">
        <f t="shared" si="10"/>
        <v>3.9189355266119628E-2</v>
      </c>
      <c r="Q23" s="3">
        <f t="shared" si="11"/>
        <v>2.9567816557585509</v>
      </c>
      <c r="R23" s="3">
        <f t="shared" si="12"/>
        <v>1.9770833333333333</v>
      </c>
      <c r="S23" s="3">
        <f t="shared" si="13"/>
        <v>0</v>
      </c>
      <c r="T23" s="3">
        <f t="shared" si="8"/>
        <v>85.049867432540651</v>
      </c>
      <c r="U23" s="3">
        <f t="shared" si="14"/>
        <v>0.18611111111111112</v>
      </c>
    </row>
    <row r="24" spans="1:21" x14ac:dyDescent="0.35">
      <c r="A24" s="2" t="s">
        <v>20</v>
      </c>
      <c r="B24" s="2" t="s">
        <v>21</v>
      </c>
      <c r="C24" s="2" t="s">
        <v>22</v>
      </c>
      <c r="D24" s="3">
        <v>50.747199999999999</v>
      </c>
      <c r="E24" s="3">
        <v>15.84</v>
      </c>
      <c r="F24" s="3">
        <v>0.37</v>
      </c>
      <c r="G24" s="3">
        <v>0.9</v>
      </c>
      <c r="H24" s="3">
        <f t="shared" si="0"/>
        <v>23.727060232945092</v>
      </c>
      <c r="I24" s="3">
        <f t="shared" si="1"/>
        <v>8.3829580227540212</v>
      </c>
      <c r="J24" s="3">
        <f t="shared" si="2"/>
        <v>0.30715498938428876</v>
      </c>
      <c r="K24" s="3">
        <f t="shared" si="3"/>
        <v>0.53941404782772007</v>
      </c>
      <c r="L24" s="4">
        <v>6.96</v>
      </c>
      <c r="M24" s="4">
        <v>0</v>
      </c>
      <c r="N24" s="4">
        <v>32</v>
      </c>
      <c r="O24" s="4">
        <v>69.02</v>
      </c>
      <c r="P24" s="3">
        <f t="shared" si="10"/>
        <v>3.6640406471149224E-2</v>
      </c>
      <c r="Q24" s="3">
        <f t="shared" si="11"/>
        <v>2.830392347014298</v>
      </c>
      <c r="R24" s="3">
        <f t="shared" si="12"/>
        <v>2.1568749999999999</v>
      </c>
      <c r="S24" s="3">
        <f t="shared" si="13"/>
        <v>0</v>
      </c>
      <c r="T24" s="3">
        <f t="shared" si="8"/>
        <v>78.15329583131269</v>
      </c>
      <c r="U24" s="3">
        <f t="shared" si="14"/>
        <v>0.2175</v>
      </c>
    </row>
    <row r="25" spans="1:21" x14ac:dyDescent="0.35">
      <c r="A25" s="2" t="s">
        <v>20</v>
      </c>
      <c r="B25" s="2" t="s">
        <v>21</v>
      </c>
      <c r="C25" s="2" t="s">
        <v>22</v>
      </c>
      <c r="D25" s="3">
        <v>50.2744</v>
      </c>
      <c r="E25" s="3">
        <v>15.53</v>
      </c>
      <c r="F25" s="3">
        <v>0.41</v>
      </c>
      <c r="G25" s="3">
        <v>0.97</v>
      </c>
      <c r="H25" s="3">
        <f t="shared" si="0"/>
        <v>23.506000665557405</v>
      </c>
      <c r="I25" s="3">
        <f t="shared" si="1"/>
        <v>8.2188976069046671</v>
      </c>
      <c r="J25" s="3">
        <f t="shared" si="2"/>
        <v>0.34036093418259022</v>
      </c>
      <c r="K25" s="3">
        <f t="shared" si="3"/>
        <v>0.58136847376987599</v>
      </c>
      <c r="L25" s="4">
        <v>7.82</v>
      </c>
      <c r="M25" s="4">
        <v>0</v>
      </c>
      <c r="N25" s="4">
        <v>34</v>
      </c>
      <c r="O25" s="4">
        <v>74.064999999999998</v>
      </c>
      <c r="P25" s="3">
        <f t="shared" si="10"/>
        <v>4.1411993488841399E-2</v>
      </c>
      <c r="Q25" s="3">
        <f t="shared" si="11"/>
        <v>2.8599943435005319</v>
      </c>
      <c r="R25" s="3">
        <f t="shared" si="12"/>
        <v>2.1783823529411763</v>
      </c>
      <c r="S25" s="3">
        <f t="shared" si="13"/>
        <v>0</v>
      </c>
      <c r="T25" s="3">
        <f t="shared" si="8"/>
        <v>78.494359517974203</v>
      </c>
      <c r="U25" s="3">
        <f t="shared" si="14"/>
        <v>0.23</v>
      </c>
    </row>
    <row r="26" spans="1:21" x14ac:dyDescent="0.35">
      <c r="A26" s="2" t="s">
        <v>20</v>
      </c>
      <c r="B26" s="2" t="s">
        <v>21</v>
      </c>
      <c r="C26" s="2" t="s">
        <v>22</v>
      </c>
      <c r="D26" s="3">
        <v>49.950600000000001</v>
      </c>
      <c r="E26" s="3">
        <v>15.46</v>
      </c>
      <c r="F26" s="3">
        <v>0.42</v>
      </c>
      <c r="G26" s="3">
        <v>0.93</v>
      </c>
      <c r="H26" s="3">
        <f t="shared" si="0"/>
        <v>23.354606655574045</v>
      </c>
      <c r="I26" s="3">
        <f t="shared" si="1"/>
        <v>8.1818517065515888</v>
      </c>
      <c r="J26" s="3">
        <f t="shared" si="2"/>
        <v>0.34866242038216561</v>
      </c>
      <c r="K26" s="3">
        <f t="shared" si="3"/>
        <v>0.5573945160886441</v>
      </c>
      <c r="L26" s="4">
        <v>7.79</v>
      </c>
      <c r="M26" s="4">
        <v>0</v>
      </c>
      <c r="N26" s="4">
        <v>35</v>
      </c>
      <c r="O26" s="4">
        <v>75</v>
      </c>
      <c r="P26" s="3">
        <f t="shared" si="10"/>
        <v>4.2614121214513752E-2</v>
      </c>
      <c r="Q26" s="3">
        <f t="shared" si="11"/>
        <v>2.8544402285943322</v>
      </c>
      <c r="R26" s="3">
        <f t="shared" si="12"/>
        <v>2.1428571428571428</v>
      </c>
      <c r="S26" s="3">
        <f t="shared" si="13"/>
        <v>0</v>
      </c>
      <c r="T26" s="3">
        <f t="shared" si="8"/>
        <v>74.319268811819214</v>
      </c>
      <c r="U26" s="3">
        <f t="shared" si="14"/>
        <v>0.22257142857142856</v>
      </c>
    </row>
    <row r="27" spans="1:21" x14ac:dyDescent="0.35">
      <c r="A27" s="2" t="s">
        <v>20</v>
      </c>
      <c r="B27" s="2" t="s">
        <v>21</v>
      </c>
      <c r="C27" s="2" t="s">
        <v>22</v>
      </c>
      <c r="D27" s="3">
        <v>50.7836</v>
      </c>
      <c r="E27" s="3">
        <v>15.95</v>
      </c>
      <c r="F27" s="3">
        <v>0.43</v>
      </c>
      <c r="G27" s="3">
        <v>0.9</v>
      </c>
      <c r="H27" s="3">
        <f t="shared" si="0"/>
        <v>23.744079201331115</v>
      </c>
      <c r="I27" s="3">
        <f t="shared" si="1"/>
        <v>8.4411730090231458</v>
      </c>
      <c r="J27" s="3">
        <f t="shared" si="2"/>
        <v>0.35696390658174099</v>
      </c>
      <c r="K27" s="3">
        <f t="shared" si="3"/>
        <v>0.53941404782772007</v>
      </c>
      <c r="L27" s="4">
        <v>7.63</v>
      </c>
      <c r="M27" s="4">
        <v>0</v>
      </c>
      <c r="N27" s="4">
        <v>34</v>
      </c>
      <c r="O27" s="4">
        <v>75</v>
      </c>
      <c r="P27" s="3">
        <f t="shared" si="10"/>
        <v>4.2288424393169807E-2</v>
      </c>
      <c r="Q27" s="3">
        <f t="shared" si="11"/>
        <v>2.8128885850284089</v>
      </c>
      <c r="R27" s="3">
        <f t="shared" si="12"/>
        <v>2.2058823529411766</v>
      </c>
      <c r="S27" s="3">
        <f t="shared" si="13"/>
        <v>0</v>
      </c>
      <c r="T27" s="3">
        <f t="shared" si="8"/>
        <v>71.92187304369601</v>
      </c>
      <c r="U27" s="3">
        <f t="shared" si="14"/>
        <v>0.22441176470588234</v>
      </c>
    </row>
    <row r="28" spans="1:21" x14ac:dyDescent="0.35">
      <c r="A28" s="2" t="s">
        <v>20</v>
      </c>
      <c r="B28" s="2" t="s">
        <v>21</v>
      </c>
      <c r="C28" s="2" t="s">
        <v>22</v>
      </c>
      <c r="D28" s="3">
        <v>50.273999999999994</v>
      </c>
      <c r="E28" s="3">
        <v>16.399999999999999</v>
      </c>
      <c r="F28" s="3">
        <v>0.28000000000000003</v>
      </c>
      <c r="G28" s="3">
        <v>0.7</v>
      </c>
      <c r="H28" s="3">
        <f t="shared" si="0"/>
        <v>23.505813643926786</v>
      </c>
      <c r="I28" s="3">
        <f t="shared" si="1"/>
        <v>8.6793252255786566</v>
      </c>
      <c r="J28" s="3">
        <f t="shared" si="2"/>
        <v>0.23244161358811044</v>
      </c>
      <c r="K28" s="3">
        <f t="shared" si="3"/>
        <v>0.41954425942155998</v>
      </c>
      <c r="L28" s="4">
        <v>5.3</v>
      </c>
      <c r="M28" s="4">
        <v>0</v>
      </c>
      <c r="N28" s="4">
        <v>33</v>
      </c>
      <c r="O28" s="4">
        <v>50</v>
      </c>
      <c r="P28" s="3">
        <f t="shared" si="10"/>
        <v>2.6781069673836699E-2</v>
      </c>
      <c r="Q28" s="3">
        <f t="shared" si="11"/>
        <v>2.7082535834298844</v>
      </c>
      <c r="R28" s="3">
        <f t="shared" si="12"/>
        <v>1.5151515151515151</v>
      </c>
      <c r="S28" s="3">
        <f t="shared" si="13"/>
        <v>0</v>
      </c>
      <c r="T28" s="3">
        <f t="shared" si="8"/>
        <v>83.908851884312</v>
      </c>
      <c r="U28" s="3">
        <f t="shared" si="14"/>
        <v>0.16060606060606061</v>
      </c>
    </row>
    <row r="29" spans="1:21" x14ac:dyDescent="0.35">
      <c r="A29" s="2" t="s">
        <v>20</v>
      </c>
      <c r="B29" s="2" t="s">
        <v>21</v>
      </c>
      <c r="C29" s="2" t="s">
        <v>22</v>
      </c>
      <c r="D29" s="3">
        <v>50.763999999999996</v>
      </c>
      <c r="E29" s="3">
        <v>16.12</v>
      </c>
      <c r="F29" s="3">
        <v>0.36</v>
      </c>
      <c r="G29" s="3">
        <v>0.82</v>
      </c>
      <c r="H29" s="3">
        <f t="shared" si="0"/>
        <v>23.73491514143095</v>
      </c>
      <c r="I29" s="3">
        <f t="shared" si="1"/>
        <v>8.5311416241663398</v>
      </c>
      <c r="J29" s="3">
        <f t="shared" si="2"/>
        <v>0.29885350318471338</v>
      </c>
      <c r="K29" s="3">
        <f t="shared" si="3"/>
        <v>0.491466132465256</v>
      </c>
      <c r="L29" s="4">
        <v>6.83</v>
      </c>
      <c r="M29" s="4">
        <v>0</v>
      </c>
      <c r="N29" s="4">
        <v>35</v>
      </c>
      <c r="O29" s="4">
        <v>67</v>
      </c>
      <c r="P29" s="3">
        <f t="shared" si="10"/>
        <v>3.5030892270988087E-2</v>
      </c>
      <c r="Q29" s="3">
        <f t="shared" si="11"/>
        <v>2.7821499380805692</v>
      </c>
      <c r="R29" s="3">
        <f t="shared" si="12"/>
        <v>1.9142857142857144</v>
      </c>
      <c r="S29" s="3">
        <f t="shared" si="13"/>
        <v>0</v>
      </c>
      <c r="T29" s="3">
        <f t="shared" si="8"/>
        <v>73.353154099291942</v>
      </c>
      <c r="U29" s="3">
        <f t="shared" si="14"/>
        <v>0.19514285714285715</v>
      </c>
    </row>
    <row r="30" spans="1:21" x14ac:dyDescent="0.35">
      <c r="A30" s="2" t="s">
        <v>20</v>
      </c>
      <c r="B30" s="2" t="s">
        <v>21</v>
      </c>
      <c r="C30" s="2" t="s">
        <v>22</v>
      </c>
      <c r="D30" s="3">
        <v>49.989799999999995</v>
      </c>
      <c r="E30" s="3">
        <v>15.74</v>
      </c>
      <c r="F30" s="3">
        <v>0.32</v>
      </c>
      <c r="G30" s="3">
        <v>0.7</v>
      </c>
      <c r="H30" s="3">
        <f t="shared" si="0"/>
        <v>23.372934775374375</v>
      </c>
      <c r="I30" s="3">
        <f t="shared" si="1"/>
        <v>8.3300353079639073</v>
      </c>
      <c r="J30" s="3">
        <f t="shared" si="2"/>
        <v>0.26564755838641191</v>
      </c>
      <c r="K30" s="3">
        <f t="shared" si="3"/>
        <v>0.41954425942155998</v>
      </c>
      <c r="L30" s="4">
        <v>6.26</v>
      </c>
      <c r="M30" s="4">
        <v>0</v>
      </c>
      <c r="N30" s="4">
        <v>37</v>
      </c>
      <c r="O30" s="4">
        <v>58</v>
      </c>
      <c r="P30" s="3">
        <f t="shared" si="10"/>
        <v>3.1890328019671212E-2</v>
      </c>
      <c r="Q30" s="3">
        <f t="shared" si="11"/>
        <v>2.8058626297812621</v>
      </c>
      <c r="R30" s="3">
        <f t="shared" si="12"/>
        <v>1.5675675675675675</v>
      </c>
      <c r="S30" s="3">
        <f t="shared" si="13"/>
        <v>0</v>
      </c>
      <c r="T30" s="3">
        <f t="shared" si="8"/>
        <v>72.335217141648272</v>
      </c>
      <c r="U30" s="3">
        <f t="shared" si="14"/>
        <v>0.16918918918918918</v>
      </c>
    </row>
    <row r="31" spans="1:21" x14ac:dyDescent="0.35">
      <c r="A31" s="2" t="s">
        <v>20</v>
      </c>
      <c r="B31" s="2" t="s">
        <v>21</v>
      </c>
      <c r="C31" s="2" t="s">
        <v>22</v>
      </c>
      <c r="D31" s="3">
        <v>50.264199999999995</v>
      </c>
      <c r="E31" s="3">
        <v>15.29</v>
      </c>
      <c r="F31" s="3">
        <v>0.43</v>
      </c>
      <c r="G31" s="3">
        <v>0.95</v>
      </c>
      <c r="H31" s="3">
        <f t="shared" si="0"/>
        <v>23.501231613976703</v>
      </c>
      <c r="I31" s="3">
        <f t="shared" si="1"/>
        <v>8.0918830914083948</v>
      </c>
      <c r="J31" s="3">
        <f t="shared" si="2"/>
        <v>0.35696390658174099</v>
      </c>
      <c r="K31" s="3">
        <f t="shared" si="3"/>
        <v>0.56938149492926005</v>
      </c>
      <c r="L31" s="4">
        <v>7.87</v>
      </c>
      <c r="M31" s="4">
        <v>0</v>
      </c>
      <c r="N31" s="4">
        <v>34</v>
      </c>
      <c r="O31" s="4">
        <v>80</v>
      </c>
      <c r="P31" s="3">
        <f t="shared" si="10"/>
        <v>4.411382400726347E-2</v>
      </c>
      <c r="Q31" s="3">
        <f t="shared" si="11"/>
        <v>2.9042969786512702</v>
      </c>
      <c r="R31" s="3">
        <f t="shared" si="12"/>
        <v>2.3529411764705883</v>
      </c>
      <c r="S31" s="3">
        <f t="shared" si="13"/>
        <v>0</v>
      </c>
      <c r="T31" s="3">
        <f t="shared" si="8"/>
        <v>71.172686866157505</v>
      </c>
      <c r="U31" s="3">
        <f t="shared" si="14"/>
        <v>0.23147058823529412</v>
      </c>
    </row>
    <row r="32" spans="1:21" x14ac:dyDescent="0.35">
      <c r="A32" s="2" t="s">
        <v>20</v>
      </c>
      <c r="B32" s="2" t="s">
        <v>21</v>
      </c>
      <c r="C32" s="2" t="s">
        <v>22</v>
      </c>
      <c r="D32" s="3">
        <v>50.440599999999996</v>
      </c>
      <c r="E32" s="3">
        <v>15.4</v>
      </c>
      <c r="F32" s="3">
        <v>0.44</v>
      </c>
      <c r="G32" s="3">
        <v>0.97</v>
      </c>
      <c r="H32" s="3">
        <f t="shared" si="0"/>
        <v>23.583708153078202</v>
      </c>
      <c r="I32" s="3">
        <f t="shared" si="1"/>
        <v>8.1500980776775211</v>
      </c>
      <c r="J32" s="3">
        <f t="shared" si="2"/>
        <v>0.36526539278131637</v>
      </c>
      <c r="K32" s="3">
        <f t="shared" si="3"/>
        <v>0.58136847376987599</v>
      </c>
      <c r="L32" s="4">
        <v>6.93</v>
      </c>
      <c r="M32" s="4">
        <v>0</v>
      </c>
      <c r="N32" s="4">
        <v>34</v>
      </c>
      <c r="O32" s="4">
        <v>78</v>
      </c>
      <c r="P32" s="3">
        <f t="shared" si="10"/>
        <v>4.4817300270502215E-2</v>
      </c>
      <c r="Q32" s="3">
        <f t="shared" si="11"/>
        <v>2.8936716991998082</v>
      </c>
      <c r="R32" s="3">
        <f t="shared" si="12"/>
        <v>2.2941176470588234</v>
      </c>
      <c r="S32" s="3">
        <f t="shared" si="13"/>
        <v>0</v>
      </c>
      <c r="T32" s="3">
        <f t="shared" si="8"/>
        <v>74.534419714086667</v>
      </c>
      <c r="U32" s="3">
        <f t="shared" si="14"/>
        <v>0.20382352941176471</v>
      </c>
    </row>
    <row r="33" spans="1:21" x14ac:dyDescent="0.35">
      <c r="A33" s="2" t="s">
        <v>20</v>
      </c>
      <c r="B33" s="2" t="s">
        <v>21</v>
      </c>
      <c r="C33" s="2" t="s">
        <v>22</v>
      </c>
      <c r="D33" s="3">
        <v>50.754199999999997</v>
      </c>
      <c r="E33" s="3">
        <v>15.58</v>
      </c>
      <c r="F33" s="3">
        <v>0.42</v>
      </c>
      <c r="G33" s="3">
        <v>0.94</v>
      </c>
      <c r="H33" s="3">
        <f t="shared" si="0"/>
        <v>23.730333111480867</v>
      </c>
      <c r="I33" s="3">
        <f t="shared" si="1"/>
        <v>8.2453589642997258</v>
      </c>
      <c r="J33" s="3">
        <f t="shared" si="2"/>
        <v>0.34866242038216561</v>
      </c>
      <c r="K33" s="3">
        <f t="shared" si="3"/>
        <v>0.56338800550895196</v>
      </c>
      <c r="L33" s="4">
        <v>7.8</v>
      </c>
      <c r="M33" s="4">
        <v>0</v>
      </c>
      <c r="N33" s="4">
        <v>35</v>
      </c>
      <c r="O33" s="4">
        <v>78</v>
      </c>
      <c r="P33" s="3">
        <f t="shared" si="10"/>
        <v>4.2285899485005302E-2</v>
      </c>
      <c r="Q33" s="3">
        <f t="shared" si="11"/>
        <v>2.8780230447488191</v>
      </c>
      <c r="R33" s="3">
        <f t="shared" si="12"/>
        <v>2.2285714285714286</v>
      </c>
      <c r="S33" s="3">
        <f t="shared" si="13"/>
        <v>0</v>
      </c>
      <c r="T33" s="3">
        <f t="shared" si="8"/>
        <v>72.229231475506666</v>
      </c>
      <c r="U33" s="3">
        <f t="shared" si="14"/>
        <v>0.22285714285714286</v>
      </c>
    </row>
    <row r="34" spans="1:21" x14ac:dyDescent="0.35">
      <c r="A34" s="2" t="s">
        <v>20</v>
      </c>
      <c r="B34" s="2" t="s">
        <v>21</v>
      </c>
      <c r="C34" s="2" t="s">
        <v>22</v>
      </c>
      <c r="D34" s="3">
        <v>50.871799999999993</v>
      </c>
      <c r="E34" s="3">
        <v>15.67</v>
      </c>
      <c r="F34" s="3">
        <v>0.34</v>
      </c>
      <c r="G34" s="3">
        <v>0.95</v>
      </c>
      <c r="H34" s="3">
        <f t="shared" si="0"/>
        <v>23.785317470881861</v>
      </c>
      <c r="I34" s="3">
        <f t="shared" si="1"/>
        <v>8.2929894076108273</v>
      </c>
      <c r="J34" s="3">
        <f t="shared" si="2"/>
        <v>0.28225053078556267</v>
      </c>
      <c r="K34" s="3">
        <f t="shared" si="3"/>
        <v>0.56938149492926005</v>
      </c>
      <c r="L34" s="4">
        <v>7.87</v>
      </c>
      <c r="M34" s="4">
        <v>1</v>
      </c>
      <c r="N34" s="4">
        <v>36</v>
      </c>
      <c r="O34" s="4">
        <v>81</v>
      </c>
      <c r="P34" s="3">
        <f t="shared" si="10"/>
        <v>3.4034835559602843E-2</v>
      </c>
      <c r="Q34" s="3">
        <f t="shared" si="11"/>
        <v>2.8681234596842811</v>
      </c>
      <c r="R34" s="3">
        <f t="shared" si="12"/>
        <v>2.25</v>
      </c>
      <c r="S34" s="3">
        <f t="shared" si="13"/>
        <v>2.7777777777777776E-2</v>
      </c>
      <c r="T34" s="3">
        <f t="shared" si="8"/>
        <v>70.294011719661739</v>
      </c>
      <c r="U34" s="3">
        <f t="shared" si="14"/>
        <v>0.21861111111111112</v>
      </c>
    </row>
    <row r="35" spans="1:21" x14ac:dyDescent="0.35">
      <c r="A35" s="2" t="s">
        <v>20</v>
      </c>
      <c r="B35" s="2" t="s">
        <v>21</v>
      </c>
      <c r="C35" s="2" t="s">
        <v>22</v>
      </c>
      <c r="D35" s="3">
        <v>51.361799999999995</v>
      </c>
      <c r="E35" s="3">
        <v>15.67</v>
      </c>
      <c r="F35" s="3">
        <v>0.4</v>
      </c>
      <c r="G35" s="3">
        <v>0.95</v>
      </c>
      <c r="H35" s="3">
        <f t="shared" si="0"/>
        <v>24.014418968386021</v>
      </c>
      <c r="I35" s="3">
        <f t="shared" si="1"/>
        <v>8.2929894076108273</v>
      </c>
      <c r="J35" s="3">
        <f t="shared" si="2"/>
        <v>0.3320594479830149</v>
      </c>
      <c r="K35" s="3">
        <f t="shared" si="3"/>
        <v>0.56938149492926005</v>
      </c>
      <c r="L35" s="4">
        <v>8.02</v>
      </c>
      <c r="M35" s="4">
        <v>0</v>
      </c>
      <c r="N35" s="4">
        <v>35</v>
      </c>
      <c r="O35" s="4">
        <v>80</v>
      </c>
      <c r="P35" s="3">
        <f t="shared" si="10"/>
        <v>4.0040983011297458E-2</v>
      </c>
      <c r="Q35" s="3">
        <f t="shared" si="11"/>
        <v>2.8957493839732837</v>
      </c>
      <c r="R35" s="3">
        <f t="shared" si="12"/>
        <v>2.2857142857142856</v>
      </c>
      <c r="S35" s="3">
        <f t="shared" si="13"/>
        <v>0</v>
      </c>
      <c r="T35" s="3">
        <f t="shared" si="8"/>
        <v>71.172686866157505</v>
      </c>
      <c r="U35" s="3">
        <f t="shared" si="14"/>
        <v>0.22914285714285712</v>
      </c>
    </row>
    <row r="36" spans="1:21" x14ac:dyDescent="0.35">
      <c r="A36" s="2" t="s">
        <v>20</v>
      </c>
      <c r="B36" s="2" t="s">
        <v>21</v>
      </c>
      <c r="C36" s="2" t="s">
        <v>22</v>
      </c>
      <c r="D36" s="3">
        <v>50.4602</v>
      </c>
      <c r="E36" s="3">
        <v>15.84</v>
      </c>
      <c r="F36" s="3">
        <v>0.41</v>
      </c>
      <c r="G36" s="3">
        <v>0.91</v>
      </c>
      <c r="H36" s="3">
        <f t="shared" si="0"/>
        <v>23.592872212978371</v>
      </c>
      <c r="I36" s="3">
        <f t="shared" si="1"/>
        <v>8.3829580227540212</v>
      </c>
      <c r="J36" s="3">
        <f t="shared" si="2"/>
        <v>0.34036093418259022</v>
      </c>
      <c r="K36" s="3">
        <f t="shared" si="3"/>
        <v>0.54540753724802804</v>
      </c>
      <c r="L36" s="4">
        <v>7.82</v>
      </c>
      <c r="M36" s="4">
        <v>0</v>
      </c>
      <c r="N36" s="4">
        <v>35</v>
      </c>
      <c r="O36" s="4">
        <v>78</v>
      </c>
      <c r="P36" s="3">
        <f t="shared" si="10"/>
        <v>4.0601531495057248E-2</v>
      </c>
      <c r="Q36" s="3">
        <f t="shared" si="11"/>
        <v>2.8143851071351893</v>
      </c>
      <c r="R36" s="3">
        <f t="shared" si="12"/>
        <v>2.2285714285714286</v>
      </c>
      <c r="S36" s="3">
        <f t="shared" si="13"/>
        <v>0</v>
      </c>
      <c r="T36" s="3">
        <f t="shared" si="8"/>
        <v>69.924043236926664</v>
      </c>
      <c r="U36" s="3">
        <f t="shared" si="14"/>
        <v>0.22342857142857145</v>
      </c>
    </row>
    <row r="37" spans="1:21" x14ac:dyDescent="0.35">
      <c r="A37" s="2" t="s">
        <v>20</v>
      </c>
      <c r="B37" s="2" t="s">
        <v>21</v>
      </c>
      <c r="C37" s="2" t="s">
        <v>22</v>
      </c>
      <c r="D37" s="3">
        <v>51.4696</v>
      </c>
      <c r="E37" s="3">
        <v>15.85</v>
      </c>
      <c r="F37" s="3">
        <v>0.41</v>
      </c>
      <c r="G37" s="3">
        <v>0.94</v>
      </c>
      <c r="H37" s="3">
        <f t="shared" si="0"/>
        <v>24.064821297836939</v>
      </c>
      <c r="I37" s="3">
        <f t="shared" si="1"/>
        <v>8.3882502942330319</v>
      </c>
      <c r="J37" s="3">
        <f t="shared" si="2"/>
        <v>0.34036093418259022</v>
      </c>
      <c r="K37" s="3">
        <f t="shared" si="3"/>
        <v>0.56338800550895196</v>
      </c>
      <c r="L37" s="4">
        <v>8.26</v>
      </c>
      <c r="M37" s="4">
        <v>0</v>
      </c>
      <c r="N37" s="4">
        <v>35</v>
      </c>
      <c r="O37" s="4">
        <v>84</v>
      </c>
      <c r="P37" s="3">
        <f t="shared" si="10"/>
        <v>4.057591538685848E-2</v>
      </c>
      <c r="Q37" s="3">
        <f t="shared" si="11"/>
        <v>2.8688725841170517</v>
      </c>
      <c r="R37" s="3">
        <f t="shared" si="12"/>
        <v>2.4</v>
      </c>
      <c r="S37" s="3">
        <f t="shared" si="13"/>
        <v>0</v>
      </c>
      <c r="T37" s="3">
        <f t="shared" si="8"/>
        <v>67.070000655827613</v>
      </c>
      <c r="U37" s="3">
        <f t="shared" si="14"/>
        <v>0.23599999999999999</v>
      </c>
    </row>
    <row r="38" spans="1:21" x14ac:dyDescent="0.35">
      <c r="A38" s="2" t="s">
        <v>20</v>
      </c>
      <c r="B38" s="2" t="s">
        <v>21</v>
      </c>
      <c r="C38" s="2" t="s">
        <v>22</v>
      </c>
      <c r="D38" s="3">
        <v>50.930599999999998</v>
      </c>
      <c r="E38" s="3">
        <v>16.47</v>
      </c>
      <c r="F38" s="3">
        <v>0.43</v>
      </c>
      <c r="G38" s="3">
        <v>0.89</v>
      </c>
      <c r="H38" s="3">
        <f t="shared" si="0"/>
        <v>23.812809650582363</v>
      </c>
      <c r="I38" s="3">
        <f t="shared" si="1"/>
        <v>8.7163711259317367</v>
      </c>
      <c r="J38" s="3">
        <f t="shared" si="2"/>
        <v>0.35696390658174099</v>
      </c>
      <c r="K38" s="3">
        <f t="shared" si="3"/>
        <v>0.53342055840741198</v>
      </c>
      <c r="L38" s="4">
        <v>7.98</v>
      </c>
      <c r="M38" s="4">
        <v>0</v>
      </c>
      <c r="N38" s="4">
        <v>33</v>
      </c>
      <c r="O38" s="4">
        <v>81</v>
      </c>
      <c r="P38" s="3">
        <f t="shared" si="10"/>
        <v>4.0953270738983513E-2</v>
      </c>
      <c r="Q38" s="3">
        <f t="shared" si="11"/>
        <v>2.7319637159250596</v>
      </c>
      <c r="R38" s="3">
        <f t="shared" si="12"/>
        <v>2.4545454545454546</v>
      </c>
      <c r="S38" s="3">
        <f t="shared" si="13"/>
        <v>0</v>
      </c>
      <c r="T38" s="3">
        <f t="shared" si="8"/>
        <v>65.854389926840994</v>
      </c>
      <c r="U38" s="3">
        <f t="shared" si="14"/>
        <v>0.24181818181818182</v>
      </c>
    </row>
    <row r="39" spans="1:21" x14ac:dyDescent="0.35">
      <c r="A39" s="2" t="s">
        <v>20</v>
      </c>
      <c r="B39" s="2" t="s">
        <v>21</v>
      </c>
      <c r="C39" s="2" t="s">
        <v>22</v>
      </c>
      <c r="D39" s="3">
        <v>50.911000000000001</v>
      </c>
      <c r="E39" s="3">
        <v>15.8</v>
      </c>
      <c r="F39" s="3">
        <v>0.42</v>
      </c>
      <c r="G39" s="3">
        <v>0.89</v>
      </c>
      <c r="H39" s="3">
        <f t="shared" si="0"/>
        <v>23.803645590682198</v>
      </c>
      <c r="I39" s="3">
        <f t="shared" si="1"/>
        <v>8.361788936837975</v>
      </c>
      <c r="J39" s="3">
        <f t="shared" si="2"/>
        <v>0.34866242038216561</v>
      </c>
      <c r="K39" s="3">
        <f t="shared" si="3"/>
        <v>0.53342055840741198</v>
      </c>
      <c r="L39" s="4">
        <v>8.18</v>
      </c>
      <c r="M39" s="4">
        <v>1.05</v>
      </c>
      <c r="N39" s="4">
        <v>34</v>
      </c>
      <c r="O39" s="4">
        <v>83</v>
      </c>
      <c r="P39" s="3">
        <f t="shared" si="10"/>
        <v>4.1697108479517887E-2</v>
      </c>
      <c r="Q39" s="3">
        <f t="shared" si="11"/>
        <v>2.8467168653127457</v>
      </c>
      <c r="R39" s="3">
        <f t="shared" si="12"/>
        <v>2.4411764705882355</v>
      </c>
      <c r="S39" s="3">
        <f t="shared" si="13"/>
        <v>3.0882352941176472E-2</v>
      </c>
      <c r="T39" s="3">
        <f t="shared" si="8"/>
        <v>64.267537157519513</v>
      </c>
      <c r="U39" s="3">
        <f t="shared" si="14"/>
        <v>0.24058823529411763</v>
      </c>
    </row>
    <row r="40" spans="1:21" x14ac:dyDescent="0.35">
      <c r="A40" s="2" t="s">
        <v>20</v>
      </c>
      <c r="B40" s="2" t="s">
        <v>21</v>
      </c>
      <c r="C40" s="2" t="s">
        <v>22</v>
      </c>
      <c r="D40" s="3">
        <v>52.69</v>
      </c>
      <c r="E40" s="3">
        <v>15.17</v>
      </c>
      <c r="F40" s="3">
        <v>0.77</v>
      </c>
      <c r="G40" s="3">
        <v>1.1299999999999999</v>
      </c>
      <c r="H40" s="3">
        <f t="shared" si="0"/>
        <v>24.635424292845258</v>
      </c>
      <c r="I40" s="3">
        <f t="shared" si="1"/>
        <v>8.0283758336602578</v>
      </c>
      <c r="J40" s="3">
        <f t="shared" si="2"/>
        <v>0.63921443736730366</v>
      </c>
      <c r="K40" s="3">
        <f t="shared" si="3"/>
        <v>0.67726430449480401</v>
      </c>
      <c r="L40" s="4" t="s">
        <v>49</v>
      </c>
      <c r="M40" s="4" t="s">
        <v>49</v>
      </c>
      <c r="N40" s="4" t="s">
        <v>49</v>
      </c>
      <c r="O40" s="4">
        <v>111</v>
      </c>
      <c r="P40" s="3">
        <f t="shared" si="10"/>
        <v>7.9619396327622619E-2</v>
      </c>
      <c r="Q40" s="3">
        <f t="shared" si="11"/>
        <v>3.068543974929185</v>
      </c>
      <c r="R40" s="3" t="str">
        <f t="shared" si="12"/>
        <v>-</v>
      </c>
      <c r="S40" s="3" t="str">
        <f t="shared" si="13"/>
        <v>-</v>
      </c>
      <c r="T40" s="3">
        <f t="shared" si="8"/>
        <v>61.014802206739098</v>
      </c>
      <c r="U40" s="3" t="str">
        <f t="shared" si="14"/>
        <v>-</v>
      </c>
    </row>
    <row r="41" spans="1:21" x14ac:dyDescent="0.35">
      <c r="A41" s="2" t="s">
        <v>20</v>
      </c>
      <c r="B41" s="2" t="s">
        <v>21</v>
      </c>
      <c r="C41" s="2" t="s">
        <v>22</v>
      </c>
      <c r="D41" s="3">
        <v>51.36</v>
      </c>
      <c r="E41" s="3">
        <v>16.010000000000002</v>
      </c>
      <c r="F41" s="3">
        <v>0.45</v>
      </c>
      <c r="G41" s="3">
        <v>0.9</v>
      </c>
      <c r="H41" s="3">
        <f t="shared" si="0"/>
        <v>24.013577371048253</v>
      </c>
      <c r="I41" s="3">
        <f t="shared" si="1"/>
        <v>8.4729266378972152</v>
      </c>
      <c r="J41" s="3">
        <f t="shared" si="2"/>
        <v>0.37356687898089175</v>
      </c>
      <c r="K41" s="3">
        <f t="shared" si="3"/>
        <v>0.53941404782772007</v>
      </c>
      <c r="L41" s="4" t="s">
        <v>49</v>
      </c>
      <c r="M41" s="4" t="s">
        <v>49</v>
      </c>
      <c r="N41" s="4" t="s">
        <v>49</v>
      </c>
      <c r="O41" s="4">
        <v>80</v>
      </c>
      <c r="P41" s="3">
        <f t="shared" si="10"/>
        <v>4.4089474032505307E-2</v>
      </c>
      <c r="Q41" s="3">
        <f t="shared" si="11"/>
        <v>2.8341538168927034</v>
      </c>
      <c r="R41" s="3" t="str">
        <f t="shared" si="12"/>
        <v>-</v>
      </c>
      <c r="S41" s="3" t="str">
        <f t="shared" si="13"/>
        <v>-</v>
      </c>
      <c r="T41" s="3">
        <f t="shared" si="8"/>
        <v>67.42675597846501</v>
      </c>
      <c r="U41" s="3" t="str">
        <f t="shared" si="14"/>
        <v>-</v>
      </c>
    </row>
    <row r="42" spans="1:21" x14ac:dyDescent="0.35">
      <c r="A42" s="2" t="s">
        <v>20</v>
      </c>
      <c r="B42" s="2" t="s">
        <v>21</v>
      </c>
      <c r="C42" s="2" t="s">
        <v>22</v>
      </c>
      <c r="D42" s="3">
        <v>51.78</v>
      </c>
      <c r="E42" s="3">
        <v>15.52</v>
      </c>
      <c r="F42" s="3">
        <v>0.43</v>
      </c>
      <c r="G42" s="3">
        <v>0.99</v>
      </c>
      <c r="H42" s="3">
        <f t="shared" si="0"/>
        <v>24.209950083194677</v>
      </c>
      <c r="I42" s="3">
        <f t="shared" si="1"/>
        <v>8.2136053354256564</v>
      </c>
      <c r="J42" s="3">
        <f t="shared" si="2"/>
        <v>0.35696390658174099</v>
      </c>
      <c r="K42" s="3">
        <f t="shared" si="3"/>
        <v>0.59335545261049205</v>
      </c>
      <c r="L42" s="4" t="s">
        <v>49</v>
      </c>
      <c r="M42" s="4" t="s">
        <v>49</v>
      </c>
      <c r="N42" s="4" t="s">
        <v>49</v>
      </c>
      <c r="O42" s="4">
        <v>79</v>
      </c>
      <c r="P42" s="3">
        <f t="shared" si="10"/>
        <v>4.3460075326743459E-2</v>
      </c>
      <c r="Q42" s="3">
        <f t="shared" si="11"/>
        <v>2.9475424121945637</v>
      </c>
      <c r="R42" s="3" t="str">
        <f t="shared" si="12"/>
        <v>-</v>
      </c>
      <c r="S42" s="3" t="str">
        <f t="shared" si="13"/>
        <v>-</v>
      </c>
      <c r="T42" s="3">
        <f t="shared" si="8"/>
        <v>75.108285140568611</v>
      </c>
      <c r="U42" s="3" t="str">
        <f t="shared" si="14"/>
        <v>-</v>
      </c>
    </row>
    <row r="43" spans="1:21" x14ac:dyDescent="0.35">
      <c r="A43" s="2" t="s">
        <v>20</v>
      </c>
      <c r="B43" s="2" t="s">
        <v>21</v>
      </c>
      <c r="C43" s="2" t="s">
        <v>22</v>
      </c>
      <c r="D43" s="3">
        <v>51.41</v>
      </c>
      <c r="E43" s="3">
        <v>15.85</v>
      </c>
      <c r="F43" s="3">
        <v>0.37</v>
      </c>
      <c r="G43" s="3">
        <v>0.78</v>
      </c>
      <c r="H43" s="3">
        <f t="shared" si="0"/>
        <v>24.036955074875209</v>
      </c>
      <c r="I43" s="3">
        <f t="shared" si="1"/>
        <v>8.3882502942330319</v>
      </c>
      <c r="J43" s="3">
        <f t="shared" si="2"/>
        <v>0.30715498938428876</v>
      </c>
      <c r="K43" s="3">
        <f t="shared" si="3"/>
        <v>0.46749217478402405</v>
      </c>
      <c r="L43" s="4" t="s">
        <v>49</v>
      </c>
      <c r="M43" s="4" t="s">
        <v>49</v>
      </c>
      <c r="N43" s="4" t="s">
        <v>49</v>
      </c>
      <c r="O43" s="4">
        <v>53</v>
      </c>
      <c r="P43" s="3">
        <f t="shared" si="10"/>
        <v>3.6617289495457651E-2</v>
      </c>
      <c r="Q43" s="3">
        <f t="shared" si="11"/>
        <v>2.8655505298167783</v>
      </c>
      <c r="R43" s="3" t="str">
        <f t="shared" si="12"/>
        <v>-</v>
      </c>
      <c r="S43" s="3" t="str">
        <f t="shared" si="13"/>
        <v>-</v>
      </c>
      <c r="T43" s="3">
        <f t="shared" si="8"/>
        <v>88.206070713966795</v>
      </c>
      <c r="U43" s="3" t="str">
        <f t="shared" si="14"/>
        <v>-</v>
      </c>
    </row>
    <row r="44" spans="1:21" x14ac:dyDescent="0.35">
      <c r="A44" s="2" t="s">
        <v>20</v>
      </c>
      <c r="B44" s="2" t="s">
        <v>21</v>
      </c>
      <c r="C44" s="2" t="s">
        <v>22</v>
      </c>
      <c r="D44" s="3">
        <v>52.94</v>
      </c>
      <c r="E44" s="3">
        <v>14.05</v>
      </c>
      <c r="F44" s="3">
        <v>0.61</v>
      </c>
      <c r="G44" s="3">
        <v>1.19</v>
      </c>
      <c r="H44" s="3">
        <f t="shared" si="0"/>
        <v>24.752312811980033</v>
      </c>
      <c r="I44" s="3">
        <f t="shared" si="1"/>
        <v>7.4356414280109844</v>
      </c>
      <c r="J44" s="3">
        <f t="shared" si="2"/>
        <v>0.50639065817409767</v>
      </c>
      <c r="K44" s="3">
        <f t="shared" si="3"/>
        <v>0.71322524101665197</v>
      </c>
      <c r="L44" s="4" t="s">
        <v>49</v>
      </c>
      <c r="M44" s="4" t="s">
        <v>49</v>
      </c>
      <c r="N44" s="4" t="s">
        <v>49</v>
      </c>
      <c r="O44" s="4">
        <v>92</v>
      </c>
      <c r="P44" s="3">
        <f t="shared" si="10"/>
        <v>6.8103157350549642E-2</v>
      </c>
      <c r="Q44" s="3">
        <f t="shared" si="11"/>
        <v>3.3288739178216686</v>
      </c>
      <c r="R44" s="3" t="str">
        <f t="shared" si="12"/>
        <v>-</v>
      </c>
      <c r="S44" s="3" t="str">
        <f t="shared" si="13"/>
        <v>-</v>
      </c>
      <c r="T44" s="3">
        <f t="shared" si="8"/>
        <v>77.524482719201302</v>
      </c>
      <c r="U44" s="3" t="str">
        <f t="shared" si="14"/>
        <v>-</v>
      </c>
    </row>
    <row r="45" spans="1:21" x14ac:dyDescent="0.35">
      <c r="A45" s="2" t="s">
        <v>20</v>
      </c>
      <c r="B45" s="2" t="s">
        <v>21</v>
      </c>
      <c r="C45" s="2" t="s">
        <v>22</v>
      </c>
      <c r="D45" s="3">
        <v>51.59</v>
      </c>
      <c r="E45" s="3">
        <v>15.59</v>
      </c>
      <c r="F45" s="3">
        <v>0.49</v>
      </c>
      <c r="G45" s="3">
        <v>0.99</v>
      </c>
      <c r="H45" s="3">
        <f t="shared" si="0"/>
        <v>24.121114808652248</v>
      </c>
      <c r="I45" s="3">
        <f t="shared" si="1"/>
        <v>8.2506512357787365</v>
      </c>
      <c r="J45" s="3">
        <f t="shared" si="2"/>
        <v>0.40677282377919322</v>
      </c>
      <c r="K45" s="3">
        <f t="shared" si="3"/>
        <v>0.59335545261049205</v>
      </c>
      <c r="L45" s="4" t="s">
        <v>49</v>
      </c>
      <c r="M45" s="4" t="s">
        <v>49</v>
      </c>
      <c r="N45" s="4" t="s">
        <v>49</v>
      </c>
      <c r="O45" s="4">
        <v>78</v>
      </c>
      <c r="P45" s="3">
        <f t="shared" si="10"/>
        <v>4.9301905044202253E-2</v>
      </c>
      <c r="Q45" s="3">
        <f t="shared" si="11"/>
        <v>2.9235407144652599</v>
      </c>
      <c r="R45" s="3" t="str">
        <f t="shared" si="12"/>
        <v>-</v>
      </c>
      <c r="S45" s="3" t="str">
        <f t="shared" si="13"/>
        <v>-</v>
      </c>
      <c r="T45" s="3">
        <f t="shared" si="8"/>
        <v>76.071211873140001</v>
      </c>
      <c r="U45" s="3" t="str">
        <f t="shared" si="14"/>
        <v>-</v>
      </c>
    </row>
    <row r="46" spans="1:21" x14ac:dyDescent="0.35">
      <c r="A46" s="2" t="s">
        <v>20</v>
      </c>
      <c r="B46" s="2" t="s">
        <v>21</v>
      </c>
      <c r="C46" s="2" t="s">
        <v>22</v>
      </c>
      <c r="D46" s="3">
        <v>51.52</v>
      </c>
      <c r="E46" s="3">
        <v>15.86</v>
      </c>
      <c r="F46" s="3">
        <v>0.4</v>
      </c>
      <c r="G46" s="3">
        <v>0.85</v>
      </c>
      <c r="H46" s="3">
        <f t="shared" si="0"/>
        <v>24.088386023294511</v>
      </c>
      <c r="I46" s="3">
        <f t="shared" si="1"/>
        <v>8.3935425657120426</v>
      </c>
      <c r="J46" s="3">
        <f t="shared" si="2"/>
        <v>0.3320594479830149</v>
      </c>
      <c r="K46" s="3">
        <f t="shared" si="3"/>
        <v>0.50944660072617998</v>
      </c>
      <c r="L46" s="4" t="s">
        <v>49</v>
      </c>
      <c r="M46" s="4" t="s">
        <v>49</v>
      </c>
      <c r="N46" s="4" t="s">
        <v>49</v>
      </c>
      <c r="O46" s="4">
        <v>67</v>
      </c>
      <c r="P46" s="3">
        <f t="shared" si="10"/>
        <v>3.9561299103848119E-2</v>
      </c>
      <c r="Q46" s="3">
        <f t="shared" si="11"/>
        <v>2.8698711938027852</v>
      </c>
      <c r="R46" s="3" t="str">
        <f t="shared" si="12"/>
        <v>-</v>
      </c>
      <c r="S46" s="3" t="str">
        <f t="shared" si="13"/>
        <v>-</v>
      </c>
      <c r="T46" s="3">
        <f t="shared" si="8"/>
        <v>76.036806078534326</v>
      </c>
      <c r="U46" s="3" t="str">
        <f t="shared" si="14"/>
        <v>-</v>
      </c>
    </row>
    <row r="47" spans="1:21" x14ac:dyDescent="0.35">
      <c r="A47" s="2" t="s">
        <v>20</v>
      </c>
      <c r="B47" s="2" t="s">
        <v>21</v>
      </c>
      <c r="C47" s="2" t="s">
        <v>22</v>
      </c>
      <c r="D47" s="3">
        <v>52.92</v>
      </c>
      <c r="E47" s="3">
        <v>13.86</v>
      </c>
      <c r="F47" s="3">
        <v>0.67</v>
      </c>
      <c r="G47" s="3">
        <v>1.39</v>
      </c>
      <c r="H47" s="3">
        <f t="shared" si="0"/>
        <v>24.742961730449252</v>
      </c>
      <c r="I47" s="3">
        <f t="shared" si="1"/>
        <v>7.3350882699097681</v>
      </c>
      <c r="J47" s="3">
        <f t="shared" si="2"/>
        <v>0.55619957537154996</v>
      </c>
      <c r="K47" s="3">
        <f t="shared" si="3"/>
        <v>0.83309502942281199</v>
      </c>
      <c r="L47" s="4" t="s">
        <v>49</v>
      </c>
      <c r="M47" s="4" t="s">
        <v>49</v>
      </c>
      <c r="N47" s="4" t="s">
        <v>49</v>
      </c>
      <c r="O47" s="4">
        <v>120</v>
      </c>
      <c r="P47" s="3">
        <f t="shared" si="10"/>
        <v>7.5827250457667902E-2</v>
      </c>
      <c r="Q47" s="3">
        <f t="shared" si="11"/>
        <v>3.37323298915851</v>
      </c>
      <c r="R47" s="3" t="str">
        <f t="shared" si="12"/>
        <v>-</v>
      </c>
      <c r="S47" s="3" t="str">
        <f t="shared" si="13"/>
        <v>-</v>
      </c>
      <c r="T47" s="3">
        <f t="shared" si="8"/>
        <v>69.424585785234328</v>
      </c>
      <c r="U47" s="3" t="str">
        <f t="shared" si="14"/>
        <v>-</v>
      </c>
    </row>
    <row r="48" spans="1:21" x14ac:dyDescent="0.35">
      <c r="A48" s="2" t="s">
        <v>20</v>
      </c>
      <c r="B48" s="2" t="s">
        <v>21</v>
      </c>
      <c r="C48" s="2" t="s">
        <v>22</v>
      </c>
      <c r="D48" s="3">
        <v>51.63</v>
      </c>
      <c r="E48" s="3">
        <v>15.89</v>
      </c>
      <c r="F48" s="3">
        <v>0.42</v>
      </c>
      <c r="G48" s="3">
        <v>0.94</v>
      </c>
      <c r="H48" s="3">
        <f t="shared" si="0"/>
        <v>24.139816971713813</v>
      </c>
      <c r="I48" s="3">
        <f t="shared" si="1"/>
        <v>8.4094193801490782</v>
      </c>
      <c r="J48" s="3">
        <f t="shared" si="2"/>
        <v>0.34866242038216561</v>
      </c>
      <c r="K48" s="3">
        <f t="shared" si="3"/>
        <v>0.56338800550895196</v>
      </c>
      <c r="L48" s="4" t="s">
        <v>49</v>
      </c>
      <c r="M48" s="4" t="s">
        <v>49</v>
      </c>
      <c r="N48" s="4" t="s">
        <v>49</v>
      </c>
      <c r="O48" s="4">
        <v>79</v>
      </c>
      <c r="P48" s="3">
        <f t="shared" si="10"/>
        <v>4.1460938576235534E-2</v>
      </c>
      <c r="Q48" s="3">
        <f t="shared" si="11"/>
        <v>2.8705688086739078</v>
      </c>
      <c r="R48" s="3" t="str">
        <f t="shared" si="12"/>
        <v>-</v>
      </c>
      <c r="S48" s="3" t="str">
        <f t="shared" si="13"/>
        <v>-</v>
      </c>
      <c r="T48" s="3">
        <f t="shared" si="8"/>
        <v>71.314937406196449</v>
      </c>
      <c r="U48" s="3" t="str">
        <f t="shared" si="14"/>
        <v>-</v>
      </c>
    </row>
    <row r="49" spans="1:21" x14ac:dyDescent="0.35">
      <c r="A49" s="2" t="s">
        <v>20</v>
      </c>
      <c r="B49" s="2" t="s">
        <v>21</v>
      </c>
      <c r="C49" s="2" t="s">
        <v>22</v>
      </c>
      <c r="D49" s="3">
        <v>52.420200000000001</v>
      </c>
      <c r="E49" s="3">
        <v>15.06</v>
      </c>
      <c r="F49" s="3">
        <v>0.91</v>
      </c>
      <c r="G49" s="3">
        <v>1.2</v>
      </c>
      <c r="H49" s="3">
        <f t="shared" si="0"/>
        <v>24.509278202995009</v>
      </c>
      <c r="I49" s="3">
        <f t="shared" si="1"/>
        <v>7.9701608473911341</v>
      </c>
      <c r="J49" s="3">
        <f t="shared" si="2"/>
        <v>0.75543524416135888</v>
      </c>
      <c r="K49" s="3">
        <f t="shared" si="3"/>
        <v>0.71921873043696005</v>
      </c>
      <c r="L49" s="4">
        <v>12.02</v>
      </c>
      <c r="M49" s="4">
        <v>2.06</v>
      </c>
      <c r="N49" s="4">
        <v>29</v>
      </c>
      <c r="O49" s="4">
        <v>111</v>
      </c>
      <c r="P49" s="3">
        <f t="shared" si="10"/>
        <v>9.4782935831042206E-2</v>
      </c>
      <c r="Q49" s="3">
        <f t="shared" si="11"/>
        <v>3.0751296833636186</v>
      </c>
      <c r="R49" s="3">
        <f t="shared" si="12"/>
        <v>3.8275862068965516</v>
      </c>
      <c r="S49" s="3">
        <f t="shared" si="13"/>
        <v>7.103448275862069E-2</v>
      </c>
      <c r="T49" s="3">
        <f t="shared" si="8"/>
        <v>64.794480219545946</v>
      </c>
      <c r="U49" s="3">
        <f t="shared" si="14"/>
        <v>0.41448275862068962</v>
      </c>
    </row>
    <row r="50" spans="1:21" x14ac:dyDescent="0.35">
      <c r="A50" s="2" t="s">
        <v>20</v>
      </c>
      <c r="B50" s="2" t="s">
        <v>21</v>
      </c>
      <c r="C50" s="2" t="s">
        <v>22</v>
      </c>
      <c r="D50" s="3">
        <v>52.635800000000003</v>
      </c>
      <c r="E50" s="3">
        <v>15.58</v>
      </c>
      <c r="F50" s="3">
        <v>0.86</v>
      </c>
      <c r="G50" s="3">
        <v>1.1399999999999999</v>
      </c>
      <c r="H50" s="3">
        <f t="shared" si="0"/>
        <v>24.610082861896842</v>
      </c>
      <c r="I50" s="3">
        <f t="shared" si="1"/>
        <v>8.2453589642997258</v>
      </c>
      <c r="J50" s="3">
        <f t="shared" si="2"/>
        <v>0.71392781316348197</v>
      </c>
      <c r="K50" s="3">
        <f t="shared" si="3"/>
        <v>0.68325779391511199</v>
      </c>
      <c r="L50" s="4">
        <v>13.03</v>
      </c>
      <c r="M50" s="4">
        <v>1.96</v>
      </c>
      <c r="N50" s="4">
        <v>27</v>
      </c>
      <c r="O50" s="4">
        <v>104</v>
      </c>
      <c r="P50" s="3">
        <f t="shared" si="10"/>
        <v>8.6585413231201336E-2</v>
      </c>
      <c r="Q50" s="3">
        <f t="shared" si="11"/>
        <v>2.9847194001440256</v>
      </c>
      <c r="R50" s="3">
        <f t="shared" si="12"/>
        <v>3.8518518518518516</v>
      </c>
      <c r="S50" s="3">
        <f t="shared" si="13"/>
        <v>7.2592592592592597E-2</v>
      </c>
      <c r="T50" s="3">
        <f t="shared" si="8"/>
        <v>65.697864799530009</v>
      </c>
      <c r="U50" s="3">
        <f t="shared" si="14"/>
        <v>0.48259259259259257</v>
      </c>
    </row>
    <row r="51" spans="1:21" x14ac:dyDescent="0.35">
      <c r="A51" s="2" t="s">
        <v>20</v>
      </c>
      <c r="B51" s="2" t="s">
        <v>21</v>
      </c>
      <c r="C51" s="2" t="s">
        <v>22</v>
      </c>
      <c r="D51" s="3">
        <v>53.037599999999998</v>
      </c>
      <c r="E51" s="3">
        <v>14.33</v>
      </c>
      <c r="F51" s="3">
        <v>1.1200000000000001</v>
      </c>
      <c r="G51" s="3">
        <v>1.37</v>
      </c>
      <c r="H51" s="3">
        <f t="shared" si="0"/>
        <v>24.79794608985025</v>
      </c>
      <c r="I51" s="3">
        <f t="shared" si="1"/>
        <v>7.5838250294233029</v>
      </c>
      <c r="J51" s="3">
        <f t="shared" si="2"/>
        <v>0.92976645435244176</v>
      </c>
      <c r="K51" s="3">
        <f t="shared" si="3"/>
        <v>0.82110805058219605</v>
      </c>
      <c r="L51" s="4">
        <v>15.96</v>
      </c>
      <c r="M51" s="4">
        <v>2.37</v>
      </c>
      <c r="N51" s="4">
        <v>31</v>
      </c>
      <c r="O51" s="4">
        <v>124</v>
      </c>
      <c r="P51" s="3">
        <f t="shared" si="10"/>
        <v>0.1225986162319391</v>
      </c>
      <c r="Q51" s="3">
        <f t="shared" si="11"/>
        <v>3.2698468112912096</v>
      </c>
      <c r="R51" s="3">
        <f t="shared" si="12"/>
        <v>4</v>
      </c>
      <c r="S51" s="3">
        <f t="shared" si="13"/>
        <v>7.6451612903225816E-2</v>
      </c>
      <c r="T51" s="3">
        <f t="shared" si="8"/>
        <v>66.218391175983555</v>
      </c>
      <c r="U51" s="3">
        <f t="shared" si="14"/>
        <v>0.5148387096774194</v>
      </c>
    </row>
    <row r="52" spans="1:21" x14ac:dyDescent="0.35">
      <c r="A52" s="2" t="s">
        <v>20</v>
      </c>
      <c r="B52" s="2" t="s">
        <v>21</v>
      </c>
      <c r="C52" s="2" t="s">
        <v>22</v>
      </c>
      <c r="D52" s="3">
        <v>53.596199999999996</v>
      </c>
      <c r="E52" s="3">
        <v>12.95</v>
      </c>
      <c r="F52" s="3">
        <v>1.71</v>
      </c>
      <c r="G52" s="3">
        <v>1.87</v>
      </c>
      <c r="H52" s="3">
        <f t="shared" si="0"/>
        <v>25.059121797004991</v>
      </c>
      <c r="I52" s="3">
        <f t="shared" si="1"/>
        <v>6.8534915653197324</v>
      </c>
      <c r="J52" s="3">
        <f t="shared" si="2"/>
        <v>1.4195541401273886</v>
      </c>
      <c r="K52" s="3">
        <f t="shared" si="3"/>
        <v>1.1207825215975962</v>
      </c>
      <c r="L52" s="4">
        <v>21.27</v>
      </c>
      <c r="M52" s="4">
        <v>3.39</v>
      </c>
      <c r="N52" s="4">
        <v>32</v>
      </c>
      <c r="O52" s="4">
        <v>162</v>
      </c>
      <c r="P52" s="3">
        <f t="shared" si="10"/>
        <v>0.20712860395286162</v>
      </c>
      <c r="Q52" s="3">
        <f t="shared" si="11"/>
        <v>3.6564022233294922</v>
      </c>
      <c r="R52" s="3">
        <f t="shared" si="12"/>
        <v>5.0625</v>
      </c>
      <c r="S52" s="3">
        <f t="shared" si="13"/>
        <v>0.1059375</v>
      </c>
      <c r="T52" s="3">
        <f t="shared" si="8"/>
        <v>69.184106271456557</v>
      </c>
      <c r="U52" s="3">
        <f t="shared" si="14"/>
        <v>0.66468749999999999</v>
      </c>
    </row>
    <row r="53" spans="1:21" x14ac:dyDescent="0.35">
      <c r="A53" s="2" t="s">
        <v>20</v>
      </c>
      <c r="B53" s="2" t="s">
        <v>21</v>
      </c>
      <c r="C53" s="2" t="s">
        <v>22</v>
      </c>
      <c r="D53" s="3">
        <v>54.68094</v>
      </c>
      <c r="E53" s="3">
        <v>13.33</v>
      </c>
      <c r="F53" s="3">
        <v>1.49</v>
      </c>
      <c r="G53" s="3">
        <v>1.76</v>
      </c>
      <c r="H53" s="3">
        <f t="shared" si="0"/>
        <v>25.56629640599002</v>
      </c>
      <c r="I53" s="3">
        <f t="shared" si="1"/>
        <v>7.0545978815221648</v>
      </c>
      <c r="J53" s="3">
        <f t="shared" si="2"/>
        <v>1.2369214437367304</v>
      </c>
      <c r="K53" s="3">
        <f t="shared" si="3"/>
        <v>1.054854137974208</v>
      </c>
      <c r="L53" s="4">
        <v>18.43</v>
      </c>
      <c r="M53" s="4">
        <v>3.47</v>
      </c>
      <c r="N53" s="4">
        <v>35</v>
      </c>
      <c r="O53" s="4">
        <v>160.715</v>
      </c>
      <c r="P53" s="3">
        <f t="shared" si="10"/>
        <v>0.17533549955789129</v>
      </c>
      <c r="Q53" s="3">
        <f t="shared" si="11"/>
        <v>3.6240614752762634</v>
      </c>
      <c r="R53" s="3">
        <f t="shared" si="12"/>
        <v>4.5918571428571431</v>
      </c>
      <c r="S53" s="3">
        <f t="shared" si="13"/>
        <v>9.9142857142857144E-2</v>
      </c>
      <c r="T53" s="3">
        <f t="shared" si="8"/>
        <v>65.635076873609052</v>
      </c>
      <c r="U53" s="3">
        <f t="shared" si="14"/>
        <v>0.52657142857142858</v>
      </c>
    </row>
    <row r="54" spans="1:21" x14ac:dyDescent="0.35">
      <c r="A54" s="2" t="s">
        <v>20</v>
      </c>
      <c r="B54" s="2" t="s">
        <v>21</v>
      </c>
      <c r="C54" s="2" t="s">
        <v>22</v>
      </c>
      <c r="D54" s="3">
        <v>53.733399999999996</v>
      </c>
      <c r="E54" s="3">
        <v>12.84</v>
      </c>
      <c r="F54" s="3">
        <v>1.5</v>
      </c>
      <c r="G54" s="3">
        <v>1.96</v>
      </c>
      <c r="H54" s="3">
        <f t="shared" si="0"/>
        <v>25.123270216306157</v>
      </c>
      <c r="I54" s="3">
        <f t="shared" si="1"/>
        <v>6.7952765790506078</v>
      </c>
      <c r="J54" s="3">
        <f t="shared" si="2"/>
        <v>1.2452229299363058</v>
      </c>
      <c r="K54" s="3">
        <f t="shared" si="3"/>
        <v>1.1747239263803679</v>
      </c>
      <c r="L54" s="4">
        <v>20.78</v>
      </c>
      <c r="M54" s="4">
        <v>3.44</v>
      </c>
      <c r="N54" s="4">
        <v>33</v>
      </c>
      <c r="O54" s="4">
        <v>176</v>
      </c>
      <c r="P54" s="3">
        <f t="shared" si="10"/>
        <v>0.1832483071807918</v>
      </c>
      <c r="Q54" s="3">
        <f t="shared" si="11"/>
        <v>3.6971666898385789</v>
      </c>
      <c r="R54" s="3">
        <f t="shared" si="12"/>
        <v>5.333333333333333</v>
      </c>
      <c r="S54" s="3">
        <f t="shared" si="13"/>
        <v>0.10424242424242425</v>
      </c>
      <c r="T54" s="3">
        <f t="shared" si="8"/>
        <v>66.745677635248185</v>
      </c>
      <c r="U54" s="3">
        <f t="shared" si="14"/>
        <v>0.62969696969696975</v>
      </c>
    </row>
    <row r="55" spans="1:21" x14ac:dyDescent="0.35">
      <c r="A55" s="2" t="s">
        <v>20</v>
      </c>
      <c r="B55" s="2" t="s">
        <v>21</v>
      </c>
      <c r="C55" s="2" t="s">
        <v>22</v>
      </c>
      <c r="D55" s="3">
        <v>51.734200000000001</v>
      </c>
      <c r="E55" s="3">
        <v>15.28</v>
      </c>
      <c r="F55" s="3">
        <v>0.88</v>
      </c>
      <c r="G55" s="3">
        <v>1.1499999999999999</v>
      </c>
      <c r="H55" s="3">
        <f t="shared" si="0"/>
        <v>24.188536106489188</v>
      </c>
      <c r="I55" s="3">
        <f t="shared" si="1"/>
        <v>8.0865908199293841</v>
      </c>
      <c r="J55" s="3">
        <f t="shared" si="2"/>
        <v>0.73053078556263273</v>
      </c>
      <c r="K55" s="3">
        <f t="shared" si="3"/>
        <v>0.68925128333541996</v>
      </c>
      <c r="L55" s="4">
        <v>11.4</v>
      </c>
      <c r="M55" s="4">
        <v>1.77</v>
      </c>
      <c r="N55" s="4">
        <v>28</v>
      </c>
      <c r="O55" s="4">
        <v>103</v>
      </c>
      <c r="P55" s="3">
        <f t="shared" si="10"/>
        <v>9.0338537194467827E-2</v>
      </c>
      <c r="Q55" s="3">
        <f t="shared" si="11"/>
        <v>2.9911908052620393</v>
      </c>
      <c r="R55" s="3">
        <f t="shared" si="12"/>
        <v>3.6785714285714284</v>
      </c>
      <c r="S55" s="3">
        <f t="shared" si="13"/>
        <v>6.3214285714285709E-2</v>
      </c>
      <c r="T55" s="3">
        <f t="shared" si="8"/>
        <v>66.917600323827173</v>
      </c>
      <c r="U55" s="3">
        <f t="shared" si="14"/>
        <v>0.40714285714285714</v>
      </c>
    </row>
    <row r="56" spans="1:21" x14ac:dyDescent="0.35">
      <c r="A56" s="2" t="s">
        <v>20</v>
      </c>
      <c r="B56" s="2" t="s">
        <v>21</v>
      </c>
      <c r="C56" s="2" t="s">
        <v>22</v>
      </c>
      <c r="D56" s="3">
        <v>51.508799999999994</v>
      </c>
      <c r="E56" s="3">
        <v>15.8</v>
      </c>
      <c r="F56" s="3">
        <v>0.79</v>
      </c>
      <c r="G56" s="3">
        <v>0.88</v>
      </c>
      <c r="H56" s="3">
        <f t="shared" si="0"/>
        <v>24.083149417637269</v>
      </c>
      <c r="I56" s="3">
        <f t="shared" si="1"/>
        <v>8.361788936837975</v>
      </c>
      <c r="J56" s="3">
        <f t="shared" si="2"/>
        <v>0.65581740976645442</v>
      </c>
      <c r="K56" s="3">
        <f t="shared" si="3"/>
        <v>0.52742706898710401</v>
      </c>
      <c r="L56" s="4">
        <v>8.89</v>
      </c>
      <c r="M56" s="4">
        <v>1.45</v>
      </c>
      <c r="N56" s="4">
        <v>25</v>
      </c>
      <c r="O56" s="4">
        <v>85</v>
      </c>
      <c r="P56" s="3">
        <f t="shared" si="10"/>
        <v>7.8430275473378899E-2</v>
      </c>
      <c r="Q56" s="3">
        <f t="shared" si="11"/>
        <v>2.8801431846167063</v>
      </c>
      <c r="R56" s="3">
        <f t="shared" si="12"/>
        <v>3.4</v>
      </c>
      <c r="S56" s="3">
        <f t="shared" si="13"/>
        <v>5.7999999999999996E-2</v>
      </c>
      <c r="T56" s="3">
        <f t="shared" si="8"/>
        <v>62.050243410247525</v>
      </c>
      <c r="U56" s="3">
        <f t="shared" si="14"/>
        <v>0.35560000000000003</v>
      </c>
    </row>
    <row r="57" spans="1:21" x14ac:dyDescent="0.35">
      <c r="A57" s="2" t="s">
        <v>20</v>
      </c>
      <c r="B57" s="2" t="s">
        <v>21</v>
      </c>
      <c r="C57" s="2" t="s">
        <v>22</v>
      </c>
      <c r="D57" s="3">
        <v>53.072099999999999</v>
      </c>
      <c r="E57" s="3">
        <v>15.19</v>
      </c>
      <c r="F57" s="3">
        <v>0.82</v>
      </c>
      <c r="G57" s="3">
        <v>1.26</v>
      </c>
      <c r="H57" s="3">
        <f t="shared" si="0"/>
        <v>24.814076705490848</v>
      </c>
      <c r="I57" s="3">
        <f t="shared" si="1"/>
        <v>8.0389603766182809</v>
      </c>
      <c r="J57" s="3">
        <f t="shared" si="2"/>
        <v>0.68072186836518045</v>
      </c>
      <c r="K57" s="3">
        <f t="shared" si="3"/>
        <v>0.755179666958808</v>
      </c>
      <c r="L57" s="4">
        <v>12.3</v>
      </c>
      <c r="M57" s="4">
        <v>1.91</v>
      </c>
      <c r="N57" s="4">
        <v>30</v>
      </c>
      <c r="O57" s="4">
        <v>109.705</v>
      </c>
      <c r="P57" s="3">
        <f t="shared" si="10"/>
        <v>8.467784843735443E-2</v>
      </c>
      <c r="Q57" s="3">
        <f t="shared" si="11"/>
        <v>3.0867270819823709</v>
      </c>
      <c r="R57" s="3">
        <f t="shared" si="12"/>
        <v>3.6568333333333332</v>
      </c>
      <c r="S57" s="3">
        <f t="shared" si="13"/>
        <v>6.3666666666666663E-2</v>
      </c>
      <c r="T57" s="3">
        <f t="shared" si="8"/>
        <v>68.837306135436677</v>
      </c>
      <c r="U57" s="3">
        <f t="shared" si="14"/>
        <v>0.41000000000000003</v>
      </c>
    </row>
    <row r="58" spans="1:21" x14ac:dyDescent="0.35">
      <c r="A58" s="2" t="s">
        <v>20</v>
      </c>
      <c r="B58" s="2" t="s">
        <v>21</v>
      </c>
      <c r="C58" s="2" t="s">
        <v>22</v>
      </c>
      <c r="D58" s="3">
        <v>52.959199999999996</v>
      </c>
      <c r="E58" s="3">
        <v>15.64</v>
      </c>
      <c r="F58" s="3">
        <v>0.91</v>
      </c>
      <c r="G58" s="3">
        <v>1.1399999999999999</v>
      </c>
      <c r="H58" s="3">
        <f t="shared" si="0"/>
        <v>24.761289850249582</v>
      </c>
      <c r="I58" s="3">
        <f t="shared" si="1"/>
        <v>8.2771125931737934</v>
      </c>
      <c r="J58" s="3">
        <f t="shared" si="2"/>
        <v>0.75543524416135888</v>
      </c>
      <c r="K58" s="3">
        <f t="shared" si="3"/>
        <v>0.68325779391511199</v>
      </c>
      <c r="L58" s="4">
        <v>13.89</v>
      </c>
      <c r="M58" s="4">
        <v>2.02</v>
      </c>
      <c r="N58" s="4">
        <v>27</v>
      </c>
      <c r="O58" s="4">
        <v>106</v>
      </c>
      <c r="P58" s="3">
        <f t="shared" si="10"/>
        <v>9.1267967622474161E-2</v>
      </c>
      <c r="Q58" s="3">
        <f t="shared" si="11"/>
        <v>2.9915371539914091</v>
      </c>
      <c r="R58" s="3">
        <f t="shared" si="12"/>
        <v>3.925925925925926</v>
      </c>
      <c r="S58" s="3">
        <f t="shared" si="13"/>
        <v>7.481481481481482E-2</v>
      </c>
      <c r="T58" s="3">
        <f t="shared" si="8"/>
        <v>64.45828244482189</v>
      </c>
      <c r="U58" s="3">
        <f t="shared" si="14"/>
        <v>0.51444444444444448</v>
      </c>
    </row>
    <row r="59" spans="1:21" x14ac:dyDescent="0.35">
      <c r="A59" s="2" t="s">
        <v>20</v>
      </c>
      <c r="B59" s="2" t="s">
        <v>21</v>
      </c>
      <c r="C59" s="2" t="s">
        <v>22</v>
      </c>
      <c r="D59" s="3">
        <v>51.008999999999993</v>
      </c>
      <c r="E59" s="3">
        <v>15.47</v>
      </c>
      <c r="F59" s="3">
        <v>0.69</v>
      </c>
      <c r="G59" s="3">
        <v>0.99</v>
      </c>
      <c r="H59" s="3">
        <f t="shared" si="0"/>
        <v>23.849465890183026</v>
      </c>
      <c r="I59" s="3">
        <f t="shared" si="1"/>
        <v>8.1871439780305995</v>
      </c>
      <c r="J59" s="3">
        <f t="shared" si="2"/>
        <v>0.57280254777070061</v>
      </c>
      <c r="K59" s="3">
        <f t="shared" si="3"/>
        <v>0.59335545261049205</v>
      </c>
      <c r="L59" s="4">
        <v>10.8575</v>
      </c>
      <c r="M59" s="4">
        <v>1.63</v>
      </c>
      <c r="N59" s="4">
        <v>37</v>
      </c>
      <c r="O59" s="4">
        <v>91</v>
      </c>
      <c r="P59" s="3">
        <f t="shared" si="10"/>
        <v>6.9963658793317951E-2</v>
      </c>
      <c r="Q59" s="3">
        <f t="shared" si="11"/>
        <v>2.9130385338502336</v>
      </c>
      <c r="R59" s="3">
        <f t="shared" si="12"/>
        <v>2.4594594594594597</v>
      </c>
      <c r="S59" s="3">
        <f t="shared" si="13"/>
        <v>4.4054054054054048E-2</v>
      </c>
      <c r="T59" s="3">
        <f t="shared" si="8"/>
        <v>65.20389589126286</v>
      </c>
      <c r="U59" s="3">
        <f t="shared" si="14"/>
        <v>0.29344594594594592</v>
      </c>
    </row>
    <row r="60" spans="1:21" x14ac:dyDescent="0.35">
      <c r="A60" s="2" t="s">
        <v>20</v>
      </c>
      <c r="B60" s="2" t="s">
        <v>21</v>
      </c>
      <c r="C60" s="2" t="s">
        <v>22</v>
      </c>
      <c r="D60" s="3">
        <v>51.136400000000002</v>
      </c>
      <c r="E60" s="3">
        <v>14.93</v>
      </c>
      <c r="F60" s="3">
        <v>0.76</v>
      </c>
      <c r="G60" s="3">
        <v>1.05</v>
      </c>
      <c r="H60" s="3">
        <f t="shared" si="0"/>
        <v>23.909032279534113</v>
      </c>
      <c r="I60" s="3">
        <f t="shared" si="1"/>
        <v>7.9013613181639855</v>
      </c>
      <c r="J60" s="3">
        <f t="shared" si="2"/>
        <v>0.63091295116772828</v>
      </c>
      <c r="K60" s="3">
        <f t="shared" si="3"/>
        <v>0.62931638913234</v>
      </c>
      <c r="L60" s="4">
        <v>11.162000000000001</v>
      </c>
      <c r="M60" s="4">
        <v>1.48</v>
      </c>
      <c r="N60" s="4">
        <v>37</v>
      </c>
      <c r="O60" s="4">
        <v>103</v>
      </c>
      <c r="P60" s="3">
        <f t="shared" si="10"/>
        <v>7.9848639463855273E-2</v>
      </c>
      <c r="Q60" s="3">
        <f t="shared" si="11"/>
        <v>3.0259383562894424</v>
      </c>
      <c r="R60" s="3">
        <f t="shared" si="12"/>
        <v>2.7837837837837838</v>
      </c>
      <c r="S60" s="3">
        <f t="shared" si="13"/>
        <v>0.04</v>
      </c>
      <c r="T60" s="3">
        <f t="shared" si="8"/>
        <v>61.098678556537863</v>
      </c>
      <c r="U60" s="3">
        <f t="shared" si="14"/>
        <v>0.30167567567567571</v>
      </c>
    </row>
    <row r="61" spans="1:21" x14ac:dyDescent="0.35">
      <c r="A61" s="2" t="s">
        <v>20</v>
      </c>
      <c r="B61" s="2" t="s">
        <v>21</v>
      </c>
      <c r="C61" s="2" t="s">
        <v>22</v>
      </c>
      <c r="D61" s="3">
        <v>51.106999999999999</v>
      </c>
      <c r="E61" s="3">
        <v>14.91</v>
      </c>
      <c r="F61" s="3">
        <v>0.71</v>
      </c>
      <c r="G61" s="3">
        <v>1.06</v>
      </c>
      <c r="H61" s="3">
        <f t="shared" si="0"/>
        <v>23.895286189683862</v>
      </c>
      <c r="I61" s="3">
        <f t="shared" si="1"/>
        <v>7.8907767752059632</v>
      </c>
      <c r="J61" s="3">
        <f t="shared" si="2"/>
        <v>0.58940552016985137</v>
      </c>
      <c r="K61" s="3">
        <f t="shared" si="3"/>
        <v>0.63530987855264809</v>
      </c>
      <c r="L61" s="4">
        <v>11.823500000000001</v>
      </c>
      <c r="M61" s="4">
        <v>1.46</v>
      </c>
      <c r="N61" s="4">
        <v>37</v>
      </c>
      <c r="O61" s="4">
        <v>105</v>
      </c>
      <c r="P61" s="3">
        <f t="shared" si="10"/>
        <v>7.4695500450837032E-2</v>
      </c>
      <c r="Q61" s="3">
        <f t="shared" si="11"/>
        <v>3.0282552491874482</v>
      </c>
      <c r="R61" s="3">
        <f t="shared" si="12"/>
        <v>2.8378378378378377</v>
      </c>
      <c r="S61" s="3">
        <f t="shared" si="13"/>
        <v>3.9459459459459459E-2</v>
      </c>
      <c r="T61" s="3">
        <f t="shared" si="8"/>
        <v>60.505702719299819</v>
      </c>
      <c r="U61" s="3">
        <f t="shared" si="14"/>
        <v>0.31955405405405407</v>
      </c>
    </row>
    <row r="62" spans="1:21" x14ac:dyDescent="0.35">
      <c r="A62" s="2" t="s">
        <v>20</v>
      </c>
      <c r="B62" s="2" t="s">
        <v>21</v>
      </c>
      <c r="C62" s="2" t="s">
        <v>22</v>
      </c>
      <c r="D62" s="3">
        <v>50.874659999999999</v>
      </c>
      <c r="E62" s="3">
        <v>15.49</v>
      </c>
      <c r="F62" s="3">
        <v>0.66</v>
      </c>
      <c r="G62" s="3">
        <v>0.97</v>
      </c>
      <c r="H62" s="3">
        <f t="shared" si="0"/>
        <v>23.786654675540767</v>
      </c>
      <c r="I62" s="3">
        <f t="shared" si="1"/>
        <v>8.1977285209886226</v>
      </c>
      <c r="J62" s="3">
        <f t="shared" si="2"/>
        <v>0.54789808917197458</v>
      </c>
      <c r="K62" s="3">
        <f t="shared" si="3"/>
        <v>0.58136847376987599</v>
      </c>
      <c r="L62" s="4">
        <v>11.38</v>
      </c>
      <c r="M62" s="4">
        <v>1.29</v>
      </c>
      <c r="N62" s="4">
        <v>37</v>
      </c>
      <c r="O62" s="4">
        <v>94.594999999999999</v>
      </c>
      <c r="P62" s="3">
        <f t="shared" si="10"/>
        <v>6.683535418002591E-2</v>
      </c>
      <c r="Q62" s="3">
        <f t="shared" si="11"/>
        <v>2.9016153212002394</v>
      </c>
      <c r="R62" s="3">
        <f t="shared" si="12"/>
        <v>2.5566216216216215</v>
      </c>
      <c r="S62" s="3">
        <f t="shared" si="13"/>
        <v>3.4864864864864863E-2</v>
      </c>
      <c r="T62" s="3">
        <f t="shared" si="8"/>
        <v>61.458689547003118</v>
      </c>
      <c r="U62" s="3">
        <f t="shared" si="14"/>
        <v>0.30756756756756759</v>
      </c>
    </row>
    <row r="63" spans="1:21" x14ac:dyDescent="0.35">
      <c r="A63" s="2" t="s">
        <v>20</v>
      </c>
      <c r="B63" s="2" t="s">
        <v>21</v>
      </c>
      <c r="C63" s="2" t="s">
        <v>22</v>
      </c>
      <c r="D63" s="3">
        <v>50.793399999999998</v>
      </c>
      <c r="E63" s="3">
        <v>15.22</v>
      </c>
      <c r="F63" s="3">
        <v>0.7</v>
      </c>
      <c r="G63" s="3">
        <v>1.05</v>
      </c>
      <c r="H63" s="3">
        <f t="shared" si="0"/>
        <v>23.748661231281197</v>
      </c>
      <c r="I63" s="3">
        <f t="shared" si="1"/>
        <v>8.0548371910553165</v>
      </c>
      <c r="J63" s="3">
        <f t="shared" si="2"/>
        <v>0.58110403397027599</v>
      </c>
      <c r="K63" s="3">
        <f t="shared" si="3"/>
        <v>0.62931638913234</v>
      </c>
      <c r="L63" s="4">
        <v>11.907500000000001</v>
      </c>
      <c r="M63" s="4">
        <v>1.33</v>
      </c>
      <c r="N63" s="4">
        <v>38</v>
      </c>
      <c r="O63" s="4">
        <v>100</v>
      </c>
      <c r="P63" s="3">
        <f t="shared" si="10"/>
        <v>7.2143485980769001E-2</v>
      </c>
      <c r="Q63" s="3">
        <f t="shared" si="11"/>
        <v>2.9483725949983763</v>
      </c>
      <c r="R63" s="3">
        <f t="shared" si="12"/>
        <v>2.6315789473684212</v>
      </c>
      <c r="S63" s="3">
        <f t="shared" si="13"/>
        <v>3.5000000000000003E-2</v>
      </c>
      <c r="T63" s="3">
        <f t="shared" si="8"/>
        <v>62.931638913233996</v>
      </c>
      <c r="U63" s="3">
        <f t="shared" si="14"/>
        <v>0.31335526315789475</v>
      </c>
    </row>
    <row r="64" spans="1:21" x14ac:dyDescent="0.35">
      <c r="A64" s="2" t="s">
        <v>20</v>
      </c>
      <c r="B64" s="2" t="s">
        <v>21</v>
      </c>
      <c r="C64" s="2" t="s">
        <v>22</v>
      </c>
      <c r="D64" s="3">
        <v>51.4206</v>
      </c>
      <c r="E64" s="3">
        <v>15.1</v>
      </c>
      <c r="F64" s="3">
        <v>0.75</v>
      </c>
      <c r="G64" s="3">
        <v>1.0900000000000001</v>
      </c>
      <c r="H64" s="3">
        <f t="shared" si="0"/>
        <v>24.041911148086523</v>
      </c>
      <c r="I64" s="3">
        <f t="shared" si="1"/>
        <v>7.9913299333071786</v>
      </c>
      <c r="J64" s="3">
        <f t="shared" si="2"/>
        <v>0.62261146496815289</v>
      </c>
      <c r="K64" s="3">
        <f t="shared" si="3"/>
        <v>0.65329034681357212</v>
      </c>
      <c r="L64" s="4">
        <v>11.445500000000001</v>
      </c>
      <c r="M64" s="4">
        <v>1.43</v>
      </c>
      <c r="N64" s="4">
        <v>38</v>
      </c>
      <c r="O64" s="4">
        <v>107</v>
      </c>
      <c r="P64" s="3">
        <f t="shared" si="10"/>
        <v>7.7910869675541949E-2</v>
      </c>
      <c r="Q64" s="3">
        <f t="shared" si="11"/>
        <v>3.0084993797943316</v>
      </c>
      <c r="R64" s="3">
        <f t="shared" si="12"/>
        <v>2.8157894736842106</v>
      </c>
      <c r="S64" s="3">
        <f t="shared" si="13"/>
        <v>3.7631578947368419E-2</v>
      </c>
      <c r="T64" s="3">
        <f t="shared" si="8"/>
        <v>61.05517259939927</v>
      </c>
      <c r="U64" s="3">
        <f t="shared" si="14"/>
        <v>0.30119736842105266</v>
      </c>
    </row>
    <row r="65" spans="1:21" x14ac:dyDescent="0.35">
      <c r="A65" s="2" t="s">
        <v>20</v>
      </c>
      <c r="B65" s="2" t="s">
        <v>21</v>
      </c>
      <c r="C65" s="2" t="s">
        <v>22</v>
      </c>
      <c r="D65" s="3">
        <v>51.048199999999994</v>
      </c>
      <c r="E65" s="3">
        <v>15</v>
      </c>
      <c r="F65" s="3">
        <v>0.75</v>
      </c>
      <c r="G65" s="3">
        <v>1.1100000000000001</v>
      </c>
      <c r="H65" s="3">
        <f t="shared" si="0"/>
        <v>23.86779400998336</v>
      </c>
      <c r="I65" s="3">
        <f t="shared" si="1"/>
        <v>7.9384072185170655</v>
      </c>
      <c r="J65" s="3">
        <f t="shared" si="2"/>
        <v>0.62261146496815289</v>
      </c>
      <c r="K65" s="3">
        <f t="shared" si="3"/>
        <v>0.66527732565418807</v>
      </c>
      <c r="L65" s="4">
        <v>11.96</v>
      </c>
      <c r="M65" s="4">
        <v>1.42</v>
      </c>
      <c r="N65" s="4">
        <v>38</v>
      </c>
      <c r="O65" s="4">
        <v>107</v>
      </c>
      <c r="P65" s="3">
        <f t="shared" si="10"/>
        <v>7.8430275473378885E-2</v>
      </c>
      <c r="Q65" s="3">
        <f t="shared" si="11"/>
        <v>3.0066225318234534</v>
      </c>
      <c r="R65" s="3">
        <f t="shared" si="12"/>
        <v>2.8157894736842106</v>
      </c>
      <c r="S65" s="3">
        <f t="shared" si="13"/>
        <v>3.7368421052631579E-2</v>
      </c>
      <c r="T65" s="3">
        <f t="shared" si="8"/>
        <v>62.175450995718514</v>
      </c>
      <c r="U65" s="3">
        <f t="shared" si="14"/>
        <v>0.3147368421052632</v>
      </c>
    </row>
    <row r="66" spans="1:21" x14ac:dyDescent="0.35">
      <c r="A66" s="2" t="s">
        <v>20</v>
      </c>
      <c r="B66" s="2" t="s">
        <v>21</v>
      </c>
      <c r="C66" s="2" t="s">
        <v>22</v>
      </c>
      <c r="D66" s="3">
        <v>49.891799999999996</v>
      </c>
      <c r="E66" s="3">
        <v>14.3</v>
      </c>
      <c r="F66" s="3">
        <v>0.68</v>
      </c>
      <c r="G66" s="3">
        <v>1.03</v>
      </c>
      <c r="H66" s="3">
        <f t="shared" si="0"/>
        <v>23.327114475873543</v>
      </c>
      <c r="I66" s="3">
        <f t="shared" si="1"/>
        <v>7.5679482149862691</v>
      </c>
      <c r="J66" s="3">
        <f t="shared" si="2"/>
        <v>0.56450106157112534</v>
      </c>
      <c r="K66" s="3">
        <f t="shared" si="3"/>
        <v>0.61732941029172406</v>
      </c>
      <c r="L66" s="4">
        <v>10.878500000000001</v>
      </c>
      <c r="M66" s="4">
        <v>1.38</v>
      </c>
      <c r="N66" s="4">
        <v>38</v>
      </c>
      <c r="O66" s="4">
        <v>104</v>
      </c>
      <c r="P66" s="3">
        <f t="shared" si="10"/>
        <v>7.4591031219437262E-2</v>
      </c>
      <c r="Q66" s="3">
        <f t="shared" si="11"/>
        <v>3.0823565137087643</v>
      </c>
      <c r="R66" s="3">
        <f t="shared" si="12"/>
        <v>2.736842105263158</v>
      </c>
      <c r="S66" s="3">
        <f t="shared" si="13"/>
        <v>3.6315789473684211E-2</v>
      </c>
      <c r="T66" s="3">
        <f t="shared" si="8"/>
        <v>59.358597143435013</v>
      </c>
      <c r="U66" s="3">
        <f t="shared" si="14"/>
        <v>0.28627631578947371</v>
      </c>
    </row>
    <row r="67" spans="1:21" x14ac:dyDescent="0.35">
      <c r="A67" s="2" t="s">
        <v>20</v>
      </c>
      <c r="B67" s="2" t="s">
        <v>21</v>
      </c>
      <c r="C67" s="2" t="s">
        <v>22</v>
      </c>
      <c r="D67" s="3">
        <v>51.325919999999996</v>
      </c>
      <c r="E67" s="3">
        <v>15.16</v>
      </c>
      <c r="F67" s="3">
        <v>0.62</v>
      </c>
      <c r="G67" s="3">
        <v>1.02</v>
      </c>
      <c r="H67" s="3">
        <f t="shared" ref="H67:H130" si="15">(28.1/(28.1+32))*D67</f>
        <v>23.997643128119801</v>
      </c>
      <c r="I67" s="3">
        <f t="shared" ref="I67:I130" si="16">((2*26.98)/(2*26.98+3*16))*E67</f>
        <v>8.0230835621812471</v>
      </c>
      <c r="J67" s="3">
        <f t="shared" ref="J67:J130" si="17">((2*39.1)/(2*39.1+16))*F67</f>
        <v>0.51469214437367306</v>
      </c>
      <c r="K67" s="3">
        <f t="shared" ref="K67:K130" si="18">G67*(47.87/(47.87+32))</f>
        <v>0.61133592087141608</v>
      </c>
      <c r="L67" s="4">
        <v>11.06</v>
      </c>
      <c r="M67" s="4">
        <v>1.42</v>
      </c>
      <c r="N67" s="4">
        <v>38</v>
      </c>
      <c r="O67" s="4">
        <v>96.74</v>
      </c>
      <c r="P67" s="3">
        <f t="shared" si="10"/>
        <v>6.4151412656325735E-2</v>
      </c>
      <c r="Q67" s="3">
        <f t="shared" si="11"/>
        <v>2.9910748083490644</v>
      </c>
      <c r="R67" s="3">
        <f t="shared" si="12"/>
        <v>2.5457894736842106</v>
      </c>
      <c r="S67" s="3">
        <f t="shared" si="13"/>
        <v>3.7368421052631579E-2</v>
      </c>
      <c r="T67" s="3">
        <f t="shared" ref="T67:T130" si="19">(K67/O67)*10000</f>
        <v>63.193706933162723</v>
      </c>
      <c r="U67" s="3">
        <f t="shared" si="14"/>
        <v>0.2910526315789474</v>
      </c>
    </row>
    <row r="68" spans="1:21" x14ac:dyDescent="0.35">
      <c r="A68" s="2" t="s">
        <v>20</v>
      </c>
      <c r="B68" s="2" t="s">
        <v>21</v>
      </c>
      <c r="C68" s="2" t="s">
        <v>22</v>
      </c>
      <c r="D68" s="3">
        <v>48.029760000000003</v>
      </c>
      <c r="E68" s="3">
        <v>14.01</v>
      </c>
      <c r="F68" s="3">
        <v>0.66</v>
      </c>
      <c r="G68" s="3">
        <v>1.05</v>
      </c>
      <c r="H68" s="3">
        <f t="shared" si="15"/>
        <v>22.456510083194679</v>
      </c>
      <c r="I68" s="3">
        <f t="shared" si="16"/>
        <v>7.414472342094939</v>
      </c>
      <c r="J68" s="3">
        <f t="shared" si="17"/>
        <v>0.54789808917197458</v>
      </c>
      <c r="K68" s="3">
        <f t="shared" si="18"/>
        <v>0.62931638913234</v>
      </c>
      <c r="L68" s="4">
        <v>11.31</v>
      </c>
      <c r="M68" s="4">
        <v>1.24</v>
      </c>
      <c r="N68" s="4">
        <v>38</v>
      </c>
      <c r="O68" s="4">
        <v>94.855000000000004</v>
      </c>
      <c r="P68" s="3">
        <f t="shared" si="10"/>
        <v>7.3895762758643929E-2</v>
      </c>
      <c r="Q68" s="3">
        <f t="shared" si="11"/>
        <v>3.0287401512984338</v>
      </c>
      <c r="R68" s="3">
        <f t="shared" si="12"/>
        <v>2.4961842105263159</v>
      </c>
      <c r="S68" s="3">
        <f t="shared" si="13"/>
        <v>3.2631578947368421E-2</v>
      </c>
      <c r="T68" s="3">
        <f t="shared" si="19"/>
        <v>66.34509399950872</v>
      </c>
      <c r="U68" s="3">
        <f t="shared" si="14"/>
        <v>0.29763157894736841</v>
      </c>
    </row>
    <row r="69" spans="1:21" x14ac:dyDescent="0.35">
      <c r="A69" s="2" t="s">
        <v>20</v>
      </c>
      <c r="B69" s="2" t="s">
        <v>21</v>
      </c>
      <c r="C69" s="2" t="s">
        <v>22</v>
      </c>
      <c r="D69" s="3">
        <v>51.097200000000001</v>
      </c>
      <c r="E69" s="3">
        <v>14.72</v>
      </c>
      <c r="F69" s="3">
        <v>0.68</v>
      </c>
      <c r="G69" s="3">
        <v>1.05</v>
      </c>
      <c r="H69" s="3">
        <f t="shared" si="15"/>
        <v>23.890704159733779</v>
      </c>
      <c r="I69" s="3">
        <f t="shared" si="16"/>
        <v>7.790223617104747</v>
      </c>
      <c r="J69" s="3">
        <f t="shared" si="17"/>
        <v>0.56450106157112534</v>
      </c>
      <c r="K69" s="3">
        <f t="shared" si="18"/>
        <v>0.62931638913234</v>
      </c>
      <c r="L69" s="4">
        <v>11.266999999999999</v>
      </c>
      <c r="M69" s="4">
        <v>1.4</v>
      </c>
      <c r="N69" s="4">
        <v>40</v>
      </c>
      <c r="O69" s="4">
        <v>96</v>
      </c>
      <c r="P69" s="3">
        <f t="shared" si="10"/>
        <v>7.2462754513447886E-2</v>
      </c>
      <c r="Q69" s="3">
        <f t="shared" si="11"/>
        <v>3.0667546060266764</v>
      </c>
      <c r="R69" s="3">
        <f t="shared" si="12"/>
        <v>2.4</v>
      </c>
      <c r="S69" s="3">
        <f t="shared" si="13"/>
        <v>3.4999999999999996E-2</v>
      </c>
      <c r="T69" s="3">
        <f t="shared" si="19"/>
        <v>65.553790534618742</v>
      </c>
      <c r="U69" s="3">
        <f t="shared" si="14"/>
        <v>0.28167500000000001</v>
      </c>
    </row>
    <row r="70" spans="1:21" x14ac:dyDescent="0.35">
      <c r="A70" s="2" t="s">
        <v>20</v>
      </c>
      <c r="B70" s="2" t="s">
        <v>21</v>
      </c>
      <c r="C70" s="2" t="s">
        <v>22</v>
      </c>
      <c r="D70" s="3">
        <v>51.175599999999996</v>
      </c>
      <c r="E70" s="3">
        <v>15.05</v>
      </c>
      <c r="F70" s="3">
        <v>0.71</v>
      </c>
      <c r="G70" s="3">
        <v>1.06</v>
      </c>
      <c r="H70" s="3">
        <f t="shared" si="15"/>
        <v>23.927360399334443</v>
      </c>
      <c r="I70" s="3">
        <f t="shared" si="16"/>
        <v>7.9648685759121225</v>
      </c>
      <c r="J70" s="3">
        <f t="shared" si="17"/>
        <v>0.58940552016985137</v>
      </c>
      <c r="K70" s="3">
        <f t="shared" si="18"/>
        <v>0.63530987855264809</v>
      </c>
      <c r="L70" s="4">
        <v>10.763000000000002</v>
      </c>
      <c r="M70" s="4">
        <v>1.59</v>
      </c>
      <c r="N70" s="4">
        <v>39</v>
      </c>
      <c r="O70" s="4">
        <v>107</v>
      </c>
      <c r="P70" s="3">
        <f t="shared" si="10"/>
        <v>7.4000658586178075E-2</v>
      </c>
      <c r="Q70" s="3">
        <f t="shared" si="11"/>
        <v>3.0041123932285756</v>
      </c>
      <c r="R70" s="3">
        <f t="shared" si="12"/>
        <v>2.7435897435897436</v>
      </c>
      <c r="S70" s="3">
        <f t="shared" si="13"/>
        <v>4.0769230769230773E-2</v>
      </c>
      <c r="T70" s="3">
        <f t="shared" si="19"/>
        <v>59.374755004920381</v>
      </c>
      <c r="U70" s="3">
        <f t="shared" si="14"/>
        <v>0.27597435897435901</v>
      </c>
    </row>
    <row r="71" spans="1:21" x14ac:dyDescent="0.35">
      <c r="A71" s="2" t="s">
        <v>20</v>
      </c>
      <c r="B71" s="2" t="s">
        <v>21</v>
      </c>
      <c r="C71" s="2" t="s">
        <v>22</v>
      </c>
      <c r="D71" s="3">
        <v>51.247440000000005</v>
      </c>
      <c r="E71" s="3">
        <v>15.23</v>
      </c>
      <c r="F71" s="3">
        <v>0.68</v>
      </c>
      <c r="G71" s="3">
        <v>1</v>
      </c>
      <c r="H71" s="3">
        <f t="shared" si="15"/>
        <v>23.960949484193016</v>
      </c>
      <c r="I71" s="3">
        <f t="shared" si="16"/>
        <v>8.0601294625343272</v>
      </c>
      <c r="J71" s="3">
        <f t="shared" si="17"/>
        <v>0.56450106157112534</v>
      </c>
      <c r="K71" s="3">
        <f t="shared" si="18"/>
        <v>0.59934894203080002</v>
      </c>
      <c r="L71" s="4">
        <v>10.75</v>
      </c>
      <c r="M71" s="4">
        <v>1.38</v>
      </c>
      <c r="N71" s="4">
        <v>36</v>
      </c>
      <c r="O71" s="4">
        <v>101.995</v>
      </c>
      <c r="P71" s="3">
        <f t="shared" si="10"/>
        <v>7.0036227605906304E-2</v>
      </c>
      <c r="Q71" s="3">
        <f t="shared" si="11"/>
        <v>2.9727747669029414</v>
      </c>
      <c r="R71" s="3">
        <f t="shared" si="12"/>
        <v>2.8331944444444446</v>
      </c>
      <c r="S71" s="3">
        <f t="shared" si="13"/>
        <v>3.833333333333333E-2</v>
      </c>
      <c r="T71" s="3">
        <f t="shared" si="19"/>
        <v>58.762580717760677</v>
      </c>
      <c r="U71" s="3">
        <f t="shared" si="14"/>
        <v>0.2986111111111111</v>
      </c>
    </row>
    <row r="72" spans="1:21" x14ac:dyDescent="0.35">
      <c r="A72" s="2" t="s">
        <v>20</v>
      </c>
      <c r="B72" s="2" t="s">
        <v>21</v>
      </c>
      <c r="C72" s="2" t="s">
        <v>22</v>
      </c>
      <c r="D72" s="3">
        <v>50.117199999999997</v>
      </c>
      <c r="E72" s="3">
        <v>14.55</v>
      </c>
      <c r="F72" s="3">
        <v>0.75</v>
      </c>
      <c r="G72" s="3">
        <v>1.06</v>
      </c>
      <c r="H72" s="3">
        <f t="shared" si="15"/>
        <v>23.432501164725458</v>
      </c>
      <c r="I72" s="3">
        <f t="shared" si="16"/>
        <v>7.7002550019615539</v>
      </c>
      <c r="J72" s="3">
        <f t="shared" si="17"/>
        <v>0.62261146496815289</v>
      </c>
      <c r="K72" s="3">
        <f t="shared" si="18"/>
        <v>0.63530987855264809</v>
      </c>
      <c r="L72" s="4">
        <v>10.49</v>
      </c>
      <c r="M72" s="4">
        <v>1.31</v>
      </c>
      <c r="N72" s="4">
        <v>38</v>
      </c>
      <c r="O72" s="4">
        <v>105</v>
      </c>
      <c r="P72" s="3">
        <f t="shared" si="10"/>
        <v>8.0855954096266891E-2</v>
      </c>
      <c r="Q72" s="3">
        <f t="shared" si="11"/>
        <v>3.0430811913055207</v>
      </c>
      <c r="R72" s="3">
        <f t="shared" si="12"/>
        <v>2.763157894736842</v>
      </c>
      <c r="S72" s="3">
        <f t="shared" si="13"/>
        <v>3.4473684210526316E-2</v>
      </c>
      <c r="T72" s="3">
        <f t="shared" si="19"/>
        <v>60.505702719299819</v>
      </c>
      <c r="U72" s="3">
        <f t="shared" si="14"/>
        <v>0.27605263157894738</v>
      </c>
    </row>
    <row r="73" spans="1:21" x14ac:dyDescent="0.35">
      <c r="A73" s="2" t="s">
        <v>20</v>
      </c>
      <c r="B73" s="2" t="s">
        <v>21</v>
      </c>
      <c r="C73" s="2" t="s">
        <v>22</v>
      </c>
      <c r="D73" s="3">
        <v>49.940800000000003</v>
      </c>
      <c r="E73" s="3">
        <v>14.99</v>
      </c>
      <c r="F73" s="3">
        <v>0.64</v>
      </c>
      <c r="G73" s="3">
        <v>0.95</v>
      </c>
      <c r="H73" s="3">
        <f t="shared" si="15"/>
        <v>23.350024625623963</v>
      </c>
      <c r="I73" s="3">
        <f t="shared" si="16"/>
        <v>7.933114947038054</v>
      </c>
      <c r="J73" s="3">
        <f t="shared" si="17"/>
        <v>0.53129511677282382</v>
      </c>
      <c r="K73" s="3">
        <f t="shared" si="18"/>
        <v>0.56938149492926005</v>
      </c>
      <c r="L73" s="4">
        <v>10.385</v>
      </c>
      <c r="M73" s="4">
        <v>1.3</v>
      </c>
      <c r="N73" s="4">
        <v>38</v>
      </c>
      <c r="O73" s="4">
        <v>96</v>
      </c>
      <c r="P73" s="3">
        <f t="shared" si="10"/>
        <v>6.6971816281470961E-2</v>
      </c>
      <c r="Q73" s="3">
        <f t="shared" si="11"/>
        <v>2.9433614389190264</v>
      </c>
      <c r="R73" s="3">
        <f t="shared" si="12"/>
        <v>2.5263157894736841</v>
      </c>
      <c r="S73" s="3">
        <f t="shared" si="13"/>
        <v>3.4210526315789476E-2</v>
      </c>
      <c r="T73" s="3">
        <f t="shared" si="19"/>
        <v>59.310572388464593</v>
      </c>
      <c r="U73" s="3">
        <f t="shared" si="14"/>
        <v>0.27328947368421053</v>
      </c>
    </row>
    <row r="74" spans="1:21" x14ac:dyDescent="0.35">
      <c r="A74" s="2" t="s">
        <v>20</v>
      </c>
      <c r="B74" s="2" t="s">
        <v>21</v>
      </c>
      <c r="C74" s="2" t="s">
        <v>22</v>
      </c>
      <c r="D74" s="3">
        <v>51.087399999999995</v>
      </c>
      <c r="E74" s="3">
        <v>15.13</v>
      </c>
      <c r="F74" s="3">
        <v>0.7</v>
      </c>
      <c r="G74" s="3">
        <v>0.99</v>
      </c>
      <c r="H74" s="3">
        <f t="shared" si="15"/>
        <v>23.886122129783693</v>
      </c>
      <c r="I74" s="3">
        <f t="shared" si="16"/>
        <v>8.0072067477442133</v>
      </c>
      <c r="J74" s="3">
        <f t="shared" si="17"/>
        <v>0.58110403397027599</v>
      </c>
      <c r="K74" s="3">
        <f t="shared" si="18"/>
        <v>0.59335545261049205</v>
      </c>
      <c r="L74" s="4">
        <v>9.9440000000000008</v>
      </c>
      <c r="M74" s="4">
        <v>1.29</v>
      </c>
      <c r="N74" s="4">
        <v>39</v>
      </c>
      <c r="O74" s="4">
        <v>98</v>
      </c>
      <c r="P74" s="3">
        <f t="shared" si="10"/>
        <v>7.2572627668691631E-2</v>
      </c>
      <c r="Q74" s="3">
        <f t="shared" si="11"/>
        <v>2.9830779799101457</v>
      </c>
      <c r="R74" s="3">
        <f t="shared" si="12"/>
        <v>2.5128205128205128</v>
      </c>
      <c r="S74" s="3">
        <f t="shared" si="13"/>
        <v>3.307692307692308E-2</v>
      </c>
      <c r="T74" s="3">
        <f t="shared" si="19"/>
        <v>60.546474756172657</v>
      </c>
      <c r="U74" s="3">
        <f t="shared" si="14"/>
        <v>0.25497435897435899</v>
      </c>
    </row>
    <row r="75" spans="1:21" x14ac:dyDescent="0.35">
      <c r="A75" s="2" t="s">
        <v>20</v>
      </c>
      <c r="B75" s="2" t="s">
        <v>21</v>
      </c>
      <c r="C75" s="2" t="s">
        <v>22</v>
      </c>
      <c r="D75" s="3">
        <v>49.881999999999998</v>
      </c>
      <c r="E75" s="3">
        <v>14.6</v>
      </c>
      <c r="F75" s="3">
        <v>0.74</v>
      </c>
      <c r="G75" s="3">
        <v>1.06</v>
      </c>
      <c r="H75" s="3">
        <f t="shared" si="15"/>
        <v>23.322532445923461</v>
      </c>
      <c r="I75" s="3">
        <f t="shared" si="16"/>
        <v>7.7267163593566099</v>
      </c>
      <c r="J75" s="3">
        <f t="shared" si="17"/>
        <v>0.61430997876857751</v>
      </c>
      <c r="K75" s="3">
        <f t="shared" si="18"/>
        <v>0.63530987855264809</v>
      </c>
      <c r="L75" s="4">
        <v>10.595000000000001</v>
      </c>
      <c r="M75" s="4">
        <v>1.64</v>
      </c>
      <c r="N75" s="4">
        <v>39</v>
      </c>
      <c r="O75" s="4">
        <v>103</v>
      </c>
      <c r="P75" s="3">
        <f t="shared" si="10"/>
        <v>7.9504662808630652E-2</v>
      </c>
      <c r="Q75" s="3">
        <f t="shared" si="11"/>
        <v>3.0184274096824084</v>
      </c>
      <c r="R75" s="3">
        <f t="shared" si="12"/>
        <v>2.641025641025641</v>
      </c>
      <c r="S75" s="3">
        <f t="shared" si="13"/>
        <v>4.205128205128205E-2</v>
      </c>
      <c r="T75" s="3">
        <f t="shared" si="19"/>
        <v>61.680570733266812</v>
      </c>
      <c r="U75" s="3">
        <f t="shared" si="14"/>
        <v>0.27166666666666667</v>
      </c>
    </row>
    <row r="76" spans="1:21" x14ac:dyDescent="0.35">
      <c r="A76" s="2" t="s">
        <v>20</v>
      </c>
      <c r="B76" s="2" t="s">
        <v>21</v>
      </c>
      <c r="C76" s="2" t="s">
        <v>22</v>
      </c>
      <c r="D76" s="3">
        <v>52.1066</v>
      </c>
      <c r="E76" s="3">
        <v>15.86</v>
      </c>
      <c r="F76" s="3">
        <v>0.51</v>
      </c>
      <c r="G76" s="3">
        <v>0.72</v>
      </c>
      <c r="H76" s="3">
        <f t="shared" si="15"/>
        <v>24.362653244592348</v>
      </c>
      <c r="I76" s="3">
        <f t="shared" si="16"/>
        <v>8.3935425657120426</v>
      </c>
      <c r="J76" s="3">
        <f t="shared" si="17"/>
        <v>0.42337579617834398</v>
      </c>
      <c r="K76" s="3">
        <f t="shared" si="18"/>
        <v>0.43153123826217599</v>
      </c>
      <c r="L76" s="4">
        <v>9.35</v>
      </c>
      <c r="M76" s="4">
        <v>1.29</v>
      </c>
      <c r="N76" s="4">
        <v>39</v>
      </c>
      <c r="O76" s="4">
        <v>79</v>
      </c>
      <c r="P76" s="3">
        <f t="shared" si="10"/>
        <v>5.0440656357406355E-2</v>
      </c>
      <c r="Q76" s="3">
        <f t="shared" si="11"/>
        <v>2.9025471728843981</v>
      </c>
      <c r="R76" s="3">
        <f t="shared" si="12"/>
        <v>2.0256410256410255</v>
      </c>
      <c r="S76" s="3">
        <f t="shared" si="13"/>
        <v>3.307692307692308E-2</v>
      </c>
      <c r="T76" s="3">
        <f t="shared" si="19"/>
        <v>54.624207374958985</v>
      </c>
      <c r="U76" s="3">
        <f t="shared" si="14"/>
        <v>0.23974358974358972</v>
      </c>
    </row>
    <row r="77" spans="1:21" x14ac:dyDescent="0.35">
      <c r="A77" s="2" t="s">
        <v>20</v>
      </c>
      <c r="B77" s="2" t="s">
        <v>21</v>
      </c>
      <c r="C77" s="2" t="s">
        <v>22</v>
      </c>
      <c r="D77" s="3">
        <v>51.959600000000002</v>
      </c>
      <c r="E77" s="3">
        <v>15.19</v>
      </c>
      <c r="F77" s="3">
        <v>0.59</v>
      </c>
      <c r="G77" s="3">
        <v>0.92</v>
      </c>
      <c r="H77" s="3">
        <f t="shared" si="15"/>
        <v>24.2939227953411</v>
      </c>
      <c r="I77" s="3">
        <f t="shared" si="16"/>
        <v>8.0389603766182809</v>
      </c>
      <c r="J77" s="3">
        <f t="shared" si="17"/>
        <v>0.48978768577494691</v>
      </c>
      <c r="K77" s="3">
        <f t="shared" si="18"/>
        <v>0.55140102666833601</v>
      </c>
      <c r="L77" s="4">
        <v>10.199999999999999</v>
      </c>
      <c r="M77" s="4">
        <v>1.38</v>
      </c>
      <c r="N77" s="4">
        <v>41</v>
      </c>
      <c r="O77" s="4">
        <v>88</v>
      </c>
      <c r="P77" s="3">
        <f t="shared" si="10"/>
        <v>6.0926744607364768E-2</v>
      </c>
      <c r="Q77" s="3">
        <f t="shared" si="11"/>
        <v>3.0220229553564155</v>
      </c>
      <c r="R77" s="3">
        <f t="shared" si="12"/>
        <v>2.1463414634146343</v>
      </c>
      <c r="S77" s="3">
        <f t="shared" si="13"/>
        <v>3.3658536585365849E-2</v>
      </c>
      <c r="T77" s="3">
        <f t="shared" si="19"/>
        <v>62.659207575947278</v>
      </c>
      <c r="U77" s="3">
        <f t="shared" si="14"/>
        <v>0.24878048780487802</v>
      </c>
    </row>
    <row r="78" spans="1:21" x14ac:dyDescent="0.35">
      <c r="A78" s="2" t="s">
        <v>20</v>
      </c>
      <c r="B78" s="2" t="s">
        <v>21</v>
      </c>
      <c r="C78" s="2" t="s">
        <v>22</v>
      </c>
      <c r="D78" s="3">
        <v>52.2928</v>
      </c>
      <c r="E78" s="3">
        <v>14.17</v>
      </c>
      <c r="F78" s="3">
        <v>0.86</v>
      </c>
      <c r="G78" s="3">
        <v>1.3</v>
      </c>
      <c r="H78" s="3">
        <f t="shared" si="15"/>
        <v>24.44971181364393</v>
      </c>
      <c r="I78" s="3">
        <f t="shared" si="16"/>
        <v>7.4991486857591205</v>
      </c>
      <c r="J78" s="3">
        <f t="shared" si="17"/>
        <v>0.71392781316348197</v>
      </c>
      <c r="K78" s="3">
        <f t="shared" si="18"/>
        <v>0.77915362464004001</v>
      </c>
      <c r="L78" s="4">
        <v>14.71</v>
      </c>
      <c r="M78" s="4">
        <v>2.17</v>
      </c>
      <c r="N78" s="4">
        <v>43</v>
      </c>
      <c r="O78" s="4">
        <v>133</v>
      </c>
      <c r="P78" s="3">
        <f t="shared" si="10"/>
        <v>9.5201181237975788E-2</v>
      </c>
      <c r="Q78" s="3">
        <f t="shared" si="11"/>
        <v>3.2603316507210907</v>
      </c>
      <c r="R78" s="3">
        <f t="shared" si="12"/>
        <v>3.0930232558139537</v>
      </c>
      <c r="S78" s="3">
        <f t="shared" si="13"/>
        <v>5.0465116279069765E-2</v>
      </c>
      <c r="T78" s="3">
        <f t="shared" si="19"/>
        <v>58.582979296243614</v>
      </c>
      <c r="U78" s="3">
        <f t="shared" si="14"/>
        <v>0.34209302325581398</v>
      </c>
    </row>
    <row r="79" spans="1:21" x14ac:dyDescent="0.35">
      <c r="A79" s="2" t="s">
        <v>20</v>
      </c>
      <c r="B79" s="2" t="s">
        <v>21</v>
      </c>
      <c r="C79" s="2" t="s">
        <v>22</v>
      </c>
      <c r="D79" s="3">
        <v>52.332000000000001</v>
      </c>
      <c r="E79" s="3">
        <v>15.24</v>
      </c>
      <c r="F79" s="3">
        <v>0.82</v>
      </c>
      <c r="G79" s="3">
        <v>1.19</v>
      </c>
      <c r="H79" s="3">
        <f t="shared" si="15"/>
        <v>24.46803993344426</v>
      </c>
      <c r="I79" s="3">
        <f t="shared" si="16"/>
        <v>8.0654217340133378</v>
      </c>
      <c r="J79" s="3">
        <f t="shared" si="17"/>
        <v>0.68072186836518045</v>
      </c>
      <c r="K79" s="3">
        <f t="shared" si="18"/>
        <v>0.71322524101665197</v>
      </c>
      <c r="L79" s="4">
        <v>14.44</v>
      </c>
      <c r="M79" s="4">
        <v>1.87</v>
      </c>
      <c r="N79" s="4">
        <v>40</v>
      </c>
      <c r="O79" s="4">
        <v>117</v>
      </c>
      <c r="P79" s="3">
        <f t="shared" si="10"/>
        <v>8.4400033973977273E-2</v>
      </c>
      <c r="Q79" s="3">
        <f t="shared" si="11"/>
        <v>3.033696282769458</v>
      </c>
      <c r="R79" s="3">
        <f t="shared" si="12"/>
        <v>2.9249999999999998</v>
      </c>
      <c r="S79" s="3">
        <f t="shared" si="13"/>
        <v>4.675E-2</v>
      </c>
      <c r="T79" s="3">
        <f t="shared" si="19"/>
        <v>60.959422309115553</v>
      </c>
      <c r="U79" s="3">
        <f t="shared" si="14"/>
        <v>0.36099999999999999</v>
      </c>
    </row>
    <row r="80" spans="1:21" x14ac:dyDescent="0.35">
      <c r="A80" s="2" t="s">
        <v>20</v>
      </c>
      <c r="B80" s="2" t="s">
        <v>21</v>
      </c>
      <c r="C80" s="2" t="s">
        <v>22</v>
      </c>
      <c r="D80" s="3">
        <v>51.302999999999997</v>
      </c>
      <c r="E80" s="3">
        <v>15.45</v>
      </c>
      <c r="F80" s="3">
        <v>0.72</v>
      </c>
      <c r="G80" s="3">
        <v>1.07</v>
      </c>
      <c r="H80" s="3">
        <f t="shared" si="15"/>
        <v>23.986926788685523</v>
      </c>
      <c r="I80" s="3">
        <f t="shared" si="16"/>
        <v>8.1765594350725763</v>
      </c>
      <c r="J80" s="3">
        <f t="shared" si="17"/>
        <v>0.59770700636942675</v>
      </c>
      <c r="K80" s="3">
        <f t="shared" si="18"/>
        <v>0.64130336797295606</v>
      </c>
      <c r="L80" s="4">
        <v>12.32</v>
      </c>
      <c r="M80" s="4">
        <v>1.79</v>
      </c>
      <c r="N80" s="4">
        <v>38</v>
      </c>
      <c r="O80" s="4">
        <v>111</v>
      </c>
      <c r="P80" s="3">
        <f t="shared" si="10"/>
        <v>7.3100062577129837E-2</v>
      </c>
      <c r="Q80" s="3">
        <f t="shared" si="11"/>
        <v>2.933621039406364</v>
      </c>
      <c r="R80" s="3">
        <f t="shared" si="12"/>
        <v>2.9210526315789473</v>
      </c>
      <c r="S80" s="3">
        <f t="shared" si="13"/>
        <v>4.710526315789474E-2</v>
      </c>
      <c r="T80" s="3">
        <f t="shared" si="19"/>
        <v>57.775078195761807</v>
      </c>
      <c r="U80" s="3">
        <f t="shared" si="14"/>
        <v>0.3242105263157895</v>
      </c>
    </row>
    <row r="81" spans="1:21" x14ac:dyDescent="0.35">
      <c r="A81" s="2" t="s">
        <v>20</v>
      </c>
      <c r="B81" s="2" t="s">
        <v>21</v>
      </c>
      <c r="C81" s="2" t="s">
        <v>22</v>
      </c>
      <c r="D81" s="3">
        <v>51.4696</v>
      </c>
      <c r="E81" s="3">
        <v>15.4</v>
      </c>
      <c r="F81" s="3">
        <v>0.65</v>
      </c>
      <c r="G81" s="3">
        <v>1.01</v>
      </c>
      <c r="H81" s="3">
        <f t="shared" si="15"/>
        <v>24.064821297836939</v>
      </c>
      <c r="I81" s="3">
        <f t="shared" si="16"/>
        <v>8.1500980776775211</v>
      </c>
      <c r="J81" s="3">
        <f t="shared" si="17"/>
        <v>0.5395966029723992</v>
      </c>
      <c r="K81" s="3">
        <f t="shared" si="18"/>
        <v>0.605342431451108</v>
      </c>
      <c r="L81" s="4">
        <v>11.71</v>
      </c>
      <c r="M81" s="4">
        <v>1.76</v>
      </c>
      <c r="N81" s="4">
        <v>38</v>
      </c>
      <c r="O81" s="4">
        <v>103</v>
      </c>
      <c r="P81" s="3">
        <f t="shared" si="10"/>
        <v>6.6207375399605556E-2</v>
      </c>
      <c r="Q81" s="3">
        <f t="shared" si="11"/>
        <v>2.952703276510082</v>
      </c>
      <c r="R81" s="3">
        <f t="shared" si="12"/>
        <v>2.7105263157894739</v>
      </c>
      <c r="S81" s="3">
        <f t="shared" si="13"/>
        <v>4.6315789473684213E-2</v>
      </c>
      <c r="T81" s="3">
        <f t="shared" si="19"/>
        <v>58.771109849622135</v>
      </c>
      <c r="U81" s="3">
        <f t="shared" si="14"/>
        <v>0.30815789473684213</v>
      </c>
    </row>
    <row r="82" spans="1:21" x14ac:dyDescent="0.35">
      <c r="A82" s="2" t="s">
        <v>20</v>
      </c>
      <c r="B82" s="2" t="s">
        <v>21</v>
      </c>
      <c r="C82" s="2" t="s">
        <v>22</v>
      </c>
      <c r="D82" s="3">
        <v>51.381399999999999</v>
      </c>
      <c r="E82" s="3">
        <v>15.21</v>
      </c>
      <c r="F82" s="3">
        <v>0.65</v>
      </c>
      <c r="G82" s="3">
        <v>0.96</v>
      </c>
      <c r="H82" s="3">
        <f t="shared" si="15"/>
        <v>24.02358302828619</v>
      </c>
      <c r="I82" s="3">
        <f t="shared" si="16"/>
        <v>8.049544919576304</v>
      </c>
      <c r="J82" s="3">
        <f t="shared" si="17"/>
        <v>0.5395966029723992</v>
      </c>
      <c r="K82" s="3">
        <f t="shared" si="18"/>
        <v>0.57537498434956802</v>
      </c>
      <c r="L82" s="4">
        <v>11.67</v>
      </c>
      <c r="M82" s="4">
        <v>1.63</v>
      </c>
      <c r="N82" s="4">
        <v>38</v>
      </c>
      <c r="O82" s="4">
        <v>104</v>
      </c>
      <c r="P82" s="3">
        <f t="shared" ref="P82:P145" si="20">IF(ISERROR(J82/I82),"-",J82/I82)</f>
        <v>6.7034423481520417E-2</v>
      </c>
      <c r="Q82" s="3">
        <f t="shared" ref="Q82:Q145" si="21">IF(ISERROR(H82/I82),"-",H82/I82)</f>
        <v>2.9844647453126698</v>
      </c>
      <c r="R82" s="3">
        <f t="shared" ref="R82:R145" si="22">IF(ISERROR(O82/N82),"-",O82/N82)</f>
        <v>2.736842105263158</v>
      </c>
      <c r="S82" s="3">
        <f t="shared" ref="S82:S145" si="23">IF(ISERROR(M82/N82),"-",M82/N82)</f>
        <v>4.2894736842105263E-2</v>
      </c>
      <c r="T82" s="3">
        <f t="shared" si="19"/>
        <v>55.324517725919996</v>
      </c>
      <c r="U82" s="3">
        <f t="shared" ref="U82:U145" si="24">IF(ISERROR(L82/N82),"-",L82/N82)</f>
        <v>0.30710526315789471</v>
      </c>
    </row>
    <row r="83" spans="1:21" x14ac:dyDescent="0.35">
      <c r="A83" s="2" t="s">
        <v>20</v>
      </c>
      <c r="B83" s="2" t="s">
        <v>21</v>
      </c>
      <c r="C83" s="2" t="s">
        <v>22</v>
      </c>
      <c r="D83" s="3">
        <v>51.714600000000004</v>
      </c>
      <c r="E83" s="3">
        <v>15.32</v>
      </c>
      <c r="F83" s="3">
        <v>0.7</v>
      </c>
      <c r="G83" s="3">
        <v>1.07</v>
      </c>
      <c r="H83" s="3">
        <f t="shared" si="15"/>
        <v>24.179372046589023</v>
      </c>
      <c r="I83" s="3">
        <f t="shared" si="16"/>
        <v>8.1077599058454286</v>
      </c>
      <c r="J83" s="3">
        <f t="shared" si="17"/>
        <v>0.58110403397027599</v>
      </c>
      <c r="K83" s="3">
        <f t="shared" si="18"/>
        <v>0.64130336797295606</v>
      </c>
      <c r="L83" s="4">
        <v>13</v>
      </c>
      <c r="M83" s="4">
        <v>1.74</v>
      </c>
      <c r="N83" s="4">
        <v>38</v>
      </c>
      <c r="O83" s="4">
        <v>111</v>
      </c>
      <c r="P83" s="3">
        <f t="shared" si="20"/>
        <v>7.167257549786582E-2</v>
      </c>
      <c r="Q83" s="3">
        <f t="shared" si="21"/>
        <v>2.9822506250038918</v>
      </c>
      <c r="R83" s="3">
        <f t="shared" si="22"/>
        <v>2.9210526315789473</v>
      </c>
      <c r="S83" s="3">
        <f t="shared" si="23"/>
        <v>4.5789473684210526E-2</v>
      </c>
      <c r="T83" s="3">
        <f t="shared" si="19"/>
        <v>57.775078195761807</v>
      </c>
      <c r="U83" s="3">
        <f t="shared" si="24"/>
        <v>0.34210526315789475</v>
      </c>
    </row>
    <row r="84" spans="1:21" x14ac:dyDescent="0.35">
      <c r="A84" s="2" t="s">
        <v>20</v>
      </c>
      <c r="B84" s="2" t="s">
        <v>21</v>
      </c>
      <c r="C84" s="2" t="s">
        <v>22</v>
      </c>
      <c r="D84" s="3">
        <v>51.988999999999997</v>
      </c>
      <c r="E84" s="3">
        <v>15.29</v>
      </c>
      <c r="F84" s="3">
        <v>0.7</v>
      </c>
      <c r="G84" s="3">
        <v>1.07</v>
      </c>
      <c r="H84" s="3">
        <f t="shared" si="15"/>
        <v>24.307668885191347</v>
      </c>
      <c r="I84" s="3">
        <f t="shared" si="16"/>
        <v>8.0918830914083948</v>
      </c>
      <c r="J84" s="3">
        <f t="shared" si="17"/>
        <v>0.58110403397027599</v>
      </c>
      <c r="K84" s="3">
        <f t="shared" si="18"/>
        <v>0.64130336797295606</v>
      </c>
      <c r="L84" s="4">
        <v>12.74</v>
      </c>
      <c r="M84" s="4">
        <v>1.61</v>
      </c>
      <c r="N84" s="4">
        <v>38</v>
      </c>
      <c r="O84" s="4">
        <v>110</v>
      </c>
      <c r="P84" s="3">
        <f t="shared" si="20"/>
        <v>7.1813201872289359E-2</v>
      </c>
      <c r="Q84" s="3">
        <f t="shared" si="21"/>
        <v>3.003957003654707</v>
      </c>
      <c r="R84" s="3">
        <f t="shared" si="22"/>
        <v>2.8947368421052633</v>
      </c>
      <c r="S84" s="3">
        <f t="shared" si="23"/>
        <v>4.2368421052631583E-2</v>
      </c>
      <c r="T84" s="3">
        <f t="shared" si="19"/>
        <v>58.300306179359644</v>
      </c>
      <c r="U84" s="3">
        <f t="shared" si="24"/>
        <v>0.33526315789473687</v>
      </c>
    </row>
    <row r="85" spans="1:21" x14ac:dyDescent="0.35">
      <c r="A85" s="2" t="s">
        <v>20</v>
      </c>
      <c r="B85" s="2" t="s">
        <v>21</v>
      </c>
      <c r="C85" s="2" t="s">
        <v>22</v>
      </c>
      <c r="D85" s="3">
        <v>51.348050000000001</v>
      </c>
      <c r="E85" s="3">
        <v>15.02</v>
      </c>
      <c r="F85" s="3">
        <v>0.69</v>
      </c>
      <c r="G85" s="3">
        <v>1.08</v>
      </c>
      <c r="H85" s="3">
        <f t="shared" si="15"/>
        <v>24.007990099833613</v>
      </c>
      <c r="I85" s="3">
        <f t="shared" si="16"/>
        <v>7.9489917614750878</v>
      </c>
      <c r="J85" s="3">
        <f t="shared" si="17"/>
        <v>0.57280254777070061</v>
      </c>
      <c r="K85" s="3">
        <f t="shared" si="18"/>
        <v>0.64729685739326404</v>
      </c>
      <c r="L85" s="4">
        <v>10.85</v>
      </c>
      <c r="M85" s="4">
        <v>1.4</v>
      </c>
      <c r="N85" s="4">
        <v>39</v>
      </c>
      <c r="O85" s="4">
        <v>95.52</v>
      </c>
      <c r="P85" s="3">
        <f t="shared" si="20"/>
        <v>7.2059773737192315E-2</v>
      </c>
      <c r="Q85" s="3">
        <f t="shared" si="21"/>
        <v>3.0202560048167002</v>
      </c>
      <c r="R85" s="3">
        <f t="shared" si="22"/>
        <v>2.4492307692307693</v>
      </c>
      <c r="S85" s="3">
        <f t="shared" si="23"/>
        <v>3.5897435897435895E-2</v>
      </c>
      <c r="T85" s="3">
        <f t="shared" si="19"/>
        <v>67.765583897954784</v>
      </c>
      <c r="U85" s="3">
        <f t="shared" si="24"/>
        <v>0.27820512820512822</v>
      </c>
    </row>
    <row r="86" spans="1:21" x14ac:dyDescent="0.35">
      <c r="A86" s="2" t="s">
        <v>20</v>
      </c>
      <c r="B86" s="2" t="s">
        <v>21</v>
      </c>
      <c r="C86" s="2" t="s">
        <v>22</v>
      </c>
      <c r="D86" s="3">
        <v>51.26925</v>
      </c>
      <c r="E86" s="3">
        <v>15.59</v>
      </c>
      <c r="F86" s="3">
        <v>0.65</v>
      </c>
      <c r="G86" s="3">
        <v>1.04</v>
      </c>
      <c r="H86" s="3">
        <f t="shared" si="15"/>
        <v>23.97114683860233</v>
      </c>
      <c r="I86" s="3">
        <f t="shared" si="16"/>
        <v>8.2506512357787365</v>
      </c>
      <c r="J86" s="3">
        <f t="shared" si="17"/>
        <v>0.5395966029723992</v>
      </c>
      <c r="K86" s="3">
        <f t="shared" si="18"/>
        <v>0.62332289971203203</v>
      </c>
      <c r="L86" s="4">
        <v>10.34</v>
      </c>
      <c r="M86" s="4">
        <v>1.31</v>
      </c>
      <c r="N86" s="4">
        <v>38</v>
      </c>
      <c r="O86" s="4">
        <v>91.64</v>
      </c>
      <c r="P86" s="3">
        <f t="shared" si="20"/>
        <v>6.5400486283125434E-2</v>
      </c>
      <c r="Q86" s="3">
        <f t="shared" si="21"/>
        <v>2.9053642135122701</v>
      </c>
      <c r="R86" s="3">
        <f t="shared" si="22"/>
        <v>2.411578947368421</v>
      </c>
      <c r="S86" s="3">
        <f t="shared" si="23"/>
        <v>3.4473684210526316E-2</v>
      </c>
      <c r="T86" s="3">
        <f t="shared" si="19"/>
        <v>68.018649030121352</v>
      </c>
      <c r="U86" s="3">
        <f t="shared" si="24"/>
        <v>0.27210526315789474</v>
      </c>
    </row>
    <row r="87" spans="1:21" x14ac:dyDescent="0.35">
      <c r="A87" s="2" t="s">
        <v>20</v>
      </c>
      <c r="B87" s="2" t="s">
        <v>21</v>
      </c>
      <c r="C87" s="2" t="s">
        <v>22</v>
      </c>
      <c r="D87" s="3">
        <v>51.013149999999996</v>
      </c>
      <c r="E87" s="3">
        <v>15.12</v>
      </c>
      <c r="F87" s="3">
        <v>0.64</v>
      </c>
      <c r="G87" s="3">
        <v>1.04</v>
      </c>
      <c r="H87" s="3">
        <f t="shared" si="15"/>
        <v>23.851406239600664</v>
      </c>
      <c r="I87" s="3">
        <f t="shared" si="16"/>
        <v>8.0019144762652008</v>
      </c>
      <c r="J87" s="3">
        <f t="shared" si="17"/>
        <v>0.53129511677282382</v>
      </c>
      <c r="K87" s="3">
        <f t="shared" si="18"/>
        <v>0.62332289971203203</v>
      </c>
      <c r="L87" s="4">
        <v>9.9700000000000006</v>
      </c>
      <c r="M87" s="4">
        <v>1.19</v>
      </c>
      <c r="N87" s="4">
        <v>40</v>
      </c>
      <c r="O87" s="4">
        <v>89.6</v>
      </c>
      <c r="P87" s="3">
        <f t="shared" si="20"/>
        <v>6.6396000400744046E-2</v>
      </c>
      <c r="Q87" s="3">
        <f t="shared" si="21"/>
        <v>2.9807124670411405</v>
      </c>
      <c r="R87" s="3">
        <f t="shared" si="22"/>
        <v>2.2399999999999998</v>
      </c>
      <c r="S87" s="3">
        <f t="shared" si="23"/>
        <v>2.9749999999999999E-2</v>
      </c>
      <c r="T87" s="3">
        <f t="shared" si="19"/>
        <v>69.567287914289295</v>
      </c>
      <c r="U87" s="3">
        <f t="shared" si="24"/>
        <v>0.24925000000000003</v>
      </c>
    </row>
    <row r="88" spans="1:21" x14ac:dyDescent="0.35">
      <c r="A88" s="2" t="s">
        <v>20</v>
      </c>
      <c r="B88" s="2" t="s">
        <v>21</v>
      </c>
      <c r="C88" s="2" t="s">
        <v>22</v>
      </c>
      <c r="D88" s="3">
        <v>51.702649999999998</v>
      </c>
      <c r="E88" s="3">
        <v>15.6</v>
      </c>
      <c r="F88" s="3">
        <v>0.71</v>
      </c>
      <c r="G88" s="3">
        <v>0.98</v>
      </c>
      <c r="H88" s="3">
        <f t="shared" si="15"/>
        <v>24.173784775374376</v>
      </c>
      <c r="I88" s="3">
        <f t="shared" si="16"/>
        <v>8.2559435072577472</v>
      </c>
      <c r="J88" s="3">
        <f t="shared" si="17"/>
        <v>0.58940552016985137</v>
      </c>
      <c r="K88" s="3">
        <f t="shared" si="18"/>
        <v>0.58736196319018397</v>
      </c>
      <c r="L88" s="4">
        <v>11.32</v>
      </c>
      <c r="M88" s="4">
        <v>1.36</v>
      </c>
      <c r="N88" s="4">
        <v>36</v>
      </c>
      <c r="O88" s="4">
        <v>102.92</v>
      </c>
      <c r="P88" s="3">
        <f t="shared" si="20"/>
        <v>7.139166100781924E-2</v>
      </c>
      <c r="Q88" s="3">
        <f t="shared" si="21"/>
        <v>2.9280462922406576</v>
      </c>
      <c r="R88" s="3">
        <f t="shared" si="22"/>
        <v>2.858888888888889</v>
      </c>
      <c r="S88" s="3">
        <f t="shared" si="23"/>
        <v>3.7777777777777778E-2</v>
      </c>
      <c r="T88" s="3">
        <f t="shared" si="19"/>
        <v>57.06975934611193</v>
      </c>
      <c r="U88" s="3">
        <f t="shared" si="24"/>
        <v>0.31444444444444447</v>
      </c>
    </row>
    <row r="89" spans="1:21" x14ac:dyDescent="0.35">
      <c r="A89" s="2" t="s">
        <v>20</v>
      </c>
      <c r="B89" s="2" t="s">
        <v>21</v>
      </c>
      <c r="C89" s="2" t="s">
        <v>22</v>
      </c>
      <c r="D89" s="3">
        <v>51.574599999999997</v>
      </c>
      <c r="E89" s="3">
        <v>15.69</v>
      </c>
      <c r="F89" s="3">
        <v>0.63</v>
      </c>
      <c r="G89" s="3">
        <v>0.89</v>
      </c>
      <c r="H89" s="3">
        <f t="shared" si="15"/>
        <v>24.113914475873543</v>
      </c>
      <c r="I89" s="3">
        <f t="shared" si="16"/>
        <v>8.3035739505688504</v>
      </c>
      <c r="J89" s="3">
        <f t="shared" si="17"/>
        <v>0.52299363057324844</v>
      </c>
      <c r="K89" s="3">
        <f t="shared" si="18"/>
        <v>0.53342055840741198</v>
      </c>
      <c r="L89" s="4">
        <v>10.54</v>
      </c>
      <c r="M89" s="4">
        <v>1.57</v>
      </c>
      <c r="N89" s="4">
        <v>35</v>
      </c>
      <c r="O89" s="4">
        <v>92.844999999999999</v>
      </c>
      <c r="P89" s="3">
        <f t="shared" si="20"/>
        <v>6.2984160035983047E-2</v>
      </c>
      <c r="Q89" s="3">
        <f t="shared" si="21"/>
        <v>2.9040404311954826</v>
      </c>
      <c r="R89" s="3">
        <f t="shared" si="22"/>
        <v>2.6527142857142856</v>
      </c>
      <c r="S89" s="3">
        <f t="shared" si="23"/>
        <v>4.4857142857142859E-2</v>
      </c>
      <c r="T89" s="3">
        <f t="shared" si="19"/>
        <v>57.452803964393553</v>
      </c>
      <c r="U89" s="3">
        <f t="shared" si="24"/>
        <v>0.3011428571428571</v>
      </c>
    </row>
    <row r="90" spans="1:21" x14ac:dyDescent="0.35">
      <c r="A90" s="2" t="s">
        <v>20</v>
      </c>
      <c r="B90" s="2" t="s">
        <v>21</v>
      </c>
      <c r="C90" s="2" t="s">
        <v>22</v>
      </c>
      <c r="D90" s="3">
        <v>51.623849999999997</v>
      </c>
      <c r="E90" s="3">
        <v>14.85</v>
      </c>
      <c r="F90" s="3">
        <v>0.55000000000000004</v>
      </c>
      <c r="G90" s="3">
        <v>0.99</v>
      </c>
      <c r="H90" s="3">
        <f t="shared" si="15"/>
        <v>24.136941514143096</v>
      </c>
      <c r="I90" s="3">
        <f t="shared" si="16"/>
        <v>7.8590231463318947</v>
      </c>
      <c r="J90" s="3">
        <f t="shared" si="17"/>
        <v>0.4565817409766455</v>
      </c>
      <c r="K90" s="3">
        <f t="shared" si="18"/>
        <v>0.59335545261049205</v>
      </c>
      <c r="L90" s="4">
        <v>9.6</v>
      </c>
      <c r="M90" s="4">
        <v>1.1000000000000001</v>
      </c>
      <c r="N90" s="4">
        <v>39</v>
      </c>
      <c r="O90" s="4">
        <v>83.43</v>
      </c>
      <c r="P90" s="3">
        <f t="shared" si="20"/>
        <v>5.8096500350651031E-2</v>
      </c>
      <c r="Q90" s="3">
        <f t="shared" si="21"/>
        <v>3.0712393976608565</v>
      </c>
      <c r="R90" s="3">
        <f t="shared" si="22"/>
        <v>2.1392307692307693</v>
      </c>
      <c r="S90" s="3">
        <f t="shared" si="23"/>
        <v>2.8205128205128209E-2</v>
      </c>
      <c r="T90" s="3">
        <f t="shared" si="19"/>
        <v>71.120154933536142</v>
      </c>
      <c r="U90" s="3">
        <f t="shared" si="24"/>
        <v>0.24615384615384614</v>
      </c>
    </row>
    <row r="91" spans="1:21" x14ac:dyDescent="0.35">
      <c r="A91" s="2" t="s">
        <v>20</v>
      </c>
      <c r="B91" s="2" t="s">
        <v>21</v>
      </c>
      <c r="C91" s="2" t="s">
        <v>22</v>
      </c>
      <c r="D91" s="3">
        <v>51.682949999999998</v>
      </c>
      <c r="E91" s="3">
        <v>15.05</v>
      </c>
      <c r="F91" s="3">
        <v>0.65</v>
      </c>
      <c r="G91" s="3">
        <v>1.02</v>
      </c>
      <c r="H91" s="3">
        <f t="shared" si="15"/>
        <v>24.164573960066555</v>
      </c>
      <c r="I91" s="3">
        <f t="shared" si="16"/>
        <v>7.9648685759121225</v>
      </c>
      <c r="J91" s="3">
        <f t="shared" si="17"/>
        <v>0.5395966029723992</v>
      </c>
      <c r="K91" s="3">
        <f t="shared" si="18"/>
        <v>0.61133592087141608</v>
      </c>
      <c r="L91" s="4">
        <v>11.14</v>
      </c>
      <c r="M91" s="4">
        <v>2.74</v>
      </c>
      <c r="N91" s="4">
        <v>37</v>
      </c>
      <c r="O91" s="4">
        <v>101.88</v>
      </c>
      <c r="P91" s="3">
        <f t="shared" si="20"/>
        <v>6.7747081804247544E-2</v>
      </c>
      <c r="Q91" s="3">
        <f t="shared" si="21"/>
        <v>3.0338948759489446</v>
      </c>
      <c r="R91" s="3">
        <f t="shared" si="22"/>
        <v>2.7535135135135134</v>
      </c>
      <c r="S91" s="3">
        <f t="shared" si="23"/>
        <v>7.4054054054054061E-2</v>
      </c>
      <c r="T91" s="3">
        <f t="shared" si="19"/>
        <v>60.005488895898722</v>
      </c>
      <c r="U91" s="3">
        <f t="shared" si="24"/>
        <v>0.30108108108108111</v>
      </c>
    </row>
    <row r="92" spans="1:21" x14ac:dyDescent="0.35">
      <c r="A92" s="2" t="s">
        <v>20</v>
      </c>
      <c r="B92" s="2" t="s">
        <v>21</v>
      </c>
      <c r="C92" s="2" t="s">
        <v>22</v>
      </c>
      <c r="D92" s="3">
        <v>51.082099999999997</v>
      </c>
      <c r="E92" s="3">
        <v>15.2</v>
      </c>
      <c r="F92" s="3">
        <v>0.62</v>
      </c>
      <c r="G92" s="3">
        <v>0.95</v>
      </c>
      <c r="H92" s="3">
        <f t="shared" si="15"/>
        <v>23.883644093178038</v>
      </c>
      <c r="I92" s="3">
        <f t="shared" si="16"/>
        <v>8.0442526480972916</v>
      </c>
      <c r="J92" s="3">
        <f t="shared" si="17"/>
        <v>0.51469214437367306</v>
      </c>
      <c r="K92" s="3">
        <f t="shared" si="18"/>
        <v>0.56938149492926005</v>
      </c>
      <c r="L92" s="4">
        <v>10.43</v>
      </c>
      <c r="M92" s="4">
        <v>2.42</v>
      </c>
      <c r="N92" s="4">
        <v>36</v>
      </c>
      <c r="O92" s="4">
        <v>92.915000000000006</v>
      </c>
      <c r="P92" s="3">
        <f t="shared" si="20"/>
        <v>6.3982593149335423E-2</v>
      </c>
      <c r="Q92" s="3">
        <f t="shared" si="21"/>
        <v>2.9690320702231103</v>
      </c>
      <c r="R92" s="3">
        <f t="shared" si="22"/>
        <v>2.5809722222222224</v>
      </c>
      <c r="S92" s="3">
        <f t="shared" si="23"/>
        <v>6.7222222222222225E-2</v>
      </c>
      <c r="T92" s="3">
        <f t="shared" si="19"/>
        <v>61.279825101357154</v>
      </c>
      <c r="U92" s="3">
        <f t="shared" si="24"/>
        <v>0.28972222222222221</v>
      </c>
    </row>
    <row r="93" spans="1:21" x14ac:dyDescent="0.35">
      <c r="A93" s="2" t="s">
        <v>20</v>
      </c>
      <c r="B93" s="2" t="s">
        <v>21</v>
      </c>
      <c r="C93" s="2" t="s">
        <v>22</v>
      </c>
      <c r="D93" s="3">
        <v>51.397300000000001</v>
      </c>
      <c r="E93" s="3">
        <v>15.1</v>
      </c>
      <c r="F93" s="3">
        <v>0.66</v>
      </c>
      <c r="G93" s="3">
        <v>1.04</v>
      </c>
      <c r="H93" s="3">
        <f t="shared" si="15"/>
        <v>24.031017138103163</v>
      </c>
      <c r="I93" s="3">
        <f t="shared" si="16"/>
        <v>7.9913299333071786</v>
      </c>
      <c r="J93" s="3">
        <f t="shared" si="17"/>
        <v>0.54789808917197458</v>
      </c>
      <c r="K93" s="3">
        <f t="shared" si="18"/>
        <v>0.62332289971203203</v>
      </c>
      <c r="L93" s="4">
        <v>11.14</v>
      </c>
      <c r="M93" s="4">
        <v>1.17</v>
      </c>
      <c r="N93" s="4">
        <v>37</v>
      </c>
      <c r="O93" s="4">
        <v>97.295000000000002</v>
      </c>
      <c r="P93" s="3">
        <f t="shared" si="20"/>
        <v>6.8561565314476922E-2</v>
      </c>
      <c r="Q93" s="3">
        <f t="shared" si="21"/>
        <v>3.0071361511359882</v>
      </c>
      <c r="R93" s="3">
        <f t="shared" si="22"/>
        <v>2.6295945945945944</v>
      </c>
      <c r="S93" s="3">
        <f t="shared" si="23"/>
        <v>3.1621621621621618E-2</v>
      </c>
      <c r="T93" s="3">
        <f t="shared" si="19"/>
        <v>64.065255122260353</v>
      </c>
      <c r="U93" s="3">
        <f t="shared" si="24"/>
        <v>0.30108108108108111</v>
      </c>
    </row>
    <row r="94" spans="1:21" x14ac:dyDescent="0.35">
      <c r="A94" s="2" t="s">
        <v>20</v>
      </c>
      <c r="B94" s="2" t="s">
        <v>21</v>
      </c>
      <c r="C94" s="2" t="s">
        <v>22</v>
      </c>
      <c r="D94" s="3">
        <v>51.111649999999997</v>
      </c>
      <c r="E94" s="3">
        <v>14.96</v>
      </c>
      <c r="F94" s="3">
        <v>0.63</v>
      </c>
      <c r="G94" s="3">
        <v>1.03</v>
      </c>
      <c r="H94" s="3">
        <f t="shared" si="15"/>
        <v>23.897460316139767</v>
      </c>
      <c r="I94" s="3">
        <f t="shared" si="16"/>
        <v>7.9172381326010202</v>
      </c>
      <c r="J94" s="3">
        <f t="shared" si="17"/>
        <v>0.52299363057324844</v>
      </c>
      <c r="K94" s="3">
        <f t="shared" si="18"/>
        <v>0.61732941029172406</v>
      </c>
      <c r="L94" s="4">
        <v>11.24</v>
      </c>
      <c r="M94" s="4">
        <v>1.27</v>
      </c>
      <c r="N94" s="4">
        <v>37</v>
      </c>
      <c r="O94" s="4">
        <v>96.305000000000007</v>
      </c>
      <c r="P94" s="3">
        <f t="shared" si="20"/>
        <v>6.6057584957524992E-2</v>
      </c>
      <c r="Q94" s="3">
        <f t="shared" si="21"/>
        <v>3.0184086819034235</v>
      </c>
      <c r="R94" s="3">
        <f t="shared" si="22"/>
        <v>2.6028378378378378</v>
      </c>
      <c r="S94" s="3">
        <f t="shared" si="23"/>
        <v>3.4324324324324328E-2</v>
      </c>
      <c r="T94" s="3">
        <f t="shared" si="19"/>
        <v>64.101491126288778</v>
      </c>
      <c r="U94" s="3">
        <f t="shared" si="24"/>
        <v>0.30378378378378379</v>
      </c>
    </row>
    <row r="95" spans="1:21" x14ac:dyDescent="0.35">
      <c r="A95" s="2" t="s">
        <v>20</v>
      </c>
      <c r="B95" s="2" t="s">
        <v>21</v>
      </c>
      <c r="C95" s="2" t="s">
        <v>22</v>
      </c>
      <c r="D95" s="3">
        <v>51.190449999999998</v>
      </c>
      <c r="E95" s="3">
        <v>14.94</v>
      </c>
      <c r="F95" s="3">
        <v>0.69</v>
      </c>
      <c r="G95" s="3">
        <v>1.05</v>
      </c>
      <c r="H95" s="3">
        <f t="shared" si="15"/>
        <v>23.93430357737105</v>
      </c>
      <c r="I95" s="3">
        <f t="shared" si="16"/>
        <v>7.9066535896429961</v>
      </c>
      <c r="J95" s="3">
        <f t="shared" si="17"/>
        <v>0.57280254777070061</v>
      </c>
      <c r="K95" s="3">
        <f t="shared" si="18"/>
        <v>0.62931638913234</v>
      </c>
      <c r="L95" s="4">
        <v>10.99</v>
      </c>
      <c r="M95" s="4">
        <v>1.42</v>
      </c>
      <c r="N95" s="4">
        <v>38</v>
      </c>
      <c r="O95" s="4">
        <v>96.58</v>
      </c>
      <c r="P95" s="3">
        <f t="shared" si="20"/>
        <v>7.2445635979426284E-2</v>
      </c>
      <c r="Q95" s="3">
        <f t="shared" si="21"/>
        <v>3.0271091690070793</v>
      </c>
      <c r="R95" s="3">
        <f t="shared" si="22"/>
        <v>2.5415789473684209</v>
      </c>
      <c r="S95" s="3">
        <f t="shared" si="23"/>
        <v>3.7368421052631579E-2</v>
      </c>
      <c r="T95" s="3">
        <f t="shared" si="19"/>
        <v>65.160114840788992</v>
      </c>
      <c r="U95" s="3">
        <f t="shared" si="24"/>
        <v>0.28921052631578947</v>
      </c>
    </row>
    <row r="96" spans="1:21" x14ac:dyDescent="0.35">
      <c r="A96" s="2" t="s">
        <v>20</v>
      </c>
      <c r="B96" s="2" t="s">
        <v>21</v>
      </c>
      <c r="C96" s="2" t="s">
        <v>22</v>
      </c>
      <c r="D96" s="3">
        <v>51.249549999999999</v>
      </c>
      <c r="E96" s="3">
        <v>15.02</v>
      </c>
      <c r="F96" s="3">
        <v>0.69</v>
      </c>
      <c r="G96" s="3">
        <v>1.0900000000000001</v>
      </c>
      <c r="H96" s="3">
        <f t="shared" si="15"/>
        <v>23.961936023294509</v>
      </c>
      <c r="I96" s="3">
        <f t="shared" si="16"/>
        <v>7.9489917614750878</v>
      </c>
      <c r="J96" s="3">
        <f t="shared" si="17"/>
        <v>0.57280254777070061</v>
      </c>
      <c r="K96" s="3">
        <f t="shared" si="18"/>
        <v>0.65329034681357212</v>
      </c>
      <c r="L96" s="4">
        <v>11.45</v>
      </c>
      <c r="M96" s="4">
        <v>1.45</v>
      </c>
      <c r="N96" s="4">
        <v>37</v>
      </c>
      <c r="O96" s="4">
        <v>99.29</v>
      </c>
      <c r="P96" s="3">
        <f t="shared" si="20"/>
        <v>7.2059773737192315E-2</v>
      </c>
      <c r="Q96" s="3">
        <f t="shared" si="21"/>
        <v>3.0144623044429868</v>
      </c>
      <c r="R96" s="3">
        <f t="shared" si="22"/>
        <v>2.6835135135135135</v>
      </c>
      <c r="S96" s="3">
        <f t="shared" si="23"/>
        <v>3.9189189189189191E-2</v>
      </c>
      <c r="T96" s="3">
        <f t="shared" si="19"/>
        <v>65.796187613412428</v>
      </c>
      <c r="U96" s="3">
        <f t="shared" si="24"/>
        <v>0.30945945945945946</v>
      </c>
    </row>
    <row r="97" spans="1:21" x14ac:dyDescent="0.35">
      <c r="A97" s="2" t="s">
        <v>20</v>
      </c>
      <c r="B97" s="2" t="s">
        <v>21</v>
      </c>
      <c r="C97" s="2" t="s">
        <v>22</v>
      </c>
      <c r="D97" s="3">
        <v>51.338199999999993</v>
      </c>
      <c r="E97" s="3">
        <v>15.5</v>
      </c>
      <c r="F97" s="3">
        <v>0.65</v>
      </c>
      <c r="G97" s="3">
        <v>0.91</v>
      </c>
      <c r="H97" s="3">
        <f t="shared" si="15"/>
        <v>24.003384692179697</v>
      </c>
      <c r="I97" s="3">
        <f t="shared" si="16"/>
        <v>8.2030207924676333</v>
      </c>
      <c r="J97" s="3">
        <f t="shared" si="17"/>
        <v>0.5395966029723992</v>
      </c>
      <c r="K97" s="3">
        <f t="shared" si="18"/>
        <v>0.54540753724802804</v>
      </c>
      <c r="L97" s="4">
        <v>10.19</v>
      </c>
      <c r="M97" s="4">
        <v>2.5099999999999998</v>
      </c>
      <c r="N97" s="4">
        <v>35</v>
      </c>
      <c r="O97" s="4">
        <v>92.14</v>
      </c>
      <c r="P97" s="3">
        <f t="shared" si="20"/>
        <v>6.5780231042188747E-2</v>
      </c>
      <c r="Q97" s="3">
        <f t="shared" si="21"/>
        <v>2.9261640680248719</v>
      </c>
      <c r="R97" s="3">
        <f t="shared" si="22"/>
        <v>2.6325714285714286</v>
      </c>
      <c r="S97" s="3">
        <f t="shared" si="23"/>
        <v>7.1714285714285703E-2</v>
      </c>
      <c r="T97" s="3">
        <f t="shared" si="19"/>
        <v>59.193351123076624</v>
      </c>
      <c r="U97" s="3">
        <f t="shared" si="24"/>
        <v>0.29114285714285715</v>
      </c>
    </row>
    <row r="98" spans="1:21" x14ac:dyDescent="0.35">
      <c r="A98" s="2" t="s">
        <v>20</v>
      </c>
      <c r="B98" s="2" t="s">
        <v>21</v>
      </c>
      <c r="C98" s="2" t="s">
        <v>22</v>
      </c>
      <c r="D98" s="3">
        <v>51.170750000000005</v>
      </c>
      <c r="E98" s="3">
        <v>16.14</v>
      </c>
      <c r="F98" s="3">
        <v>0.54</v>
      </c>
      <c r="G98" s="3">
        <v>0.8</v>
      </c>
      <c r="H98" s="3">
        <f t="shared" si="15"/>
        <v>23.925092762063233</v>
      </c>
      <c r="I98" s="3">
        <f t="shared" si="16"/>
        <v>8.5417261671243629</v>
      </c>
      <c r="J98" s="3">
        <f t="shared" si="17"/>
        <v>0.44828025477707012</v>
      </c>
      <c r="K98" s="3">
        <f t="shared" si="18"/>
        <v>0.47947915362464005</v>
      </c>
      <c r="L98" s="4">
        <v>9.4600000000000009</v>
      </c>
      <c r="M98" s="4">
        <v>1.29</v>
      </c>
      <c r="N98" s="4">
        <v>35</v>
      </c>
      <c r="O98" s="4">
        <v>78.27</v>
      </c>
      <c r="P98" s="3">
        <f t="shared" si="20"/>
        <v>5.24812252238223E-2</v>
      </c>
      <c r="Q98" s="3">
        <f t="shared" si="21"/>
        <v>2.8009669584289423</v>
      </c>
      <c r="R98" s="3">
        <f t="shared" si="22"/>
        <v>2.2362857142857142</v>
      </c>
      <c r="S98" s="3">
        <f t="shared" si="23"/>
        <v>3.6857142857142859E-2</v>
      </c>
      <c r="T98" s="3">
        <f t="shared" si="19"/>
        <v>61.259633783651473</v>
      </c>
      <c r="U98" s="3">
        <f t="shared" si="24"/>
        <v>0.2702857142857143</v>
      </c>
    </row>
    <row r="99" spans="1:21" x14ac:dyDescent="0.35">
      <c r="A99" s="2" t="s">
        <v>20</v>
      </c>
      <c r="B99" s="2" t="s">
        <v>21</v>
      </c>
      <c r="C99" s="2" t="s">
        <v>22</v>
      </c>
      <c r="D99" s="3">
        <v>50.500950000000003</v>
      </c>
      <c r="E99" s="3">
        <v>14.78</v>
      </c>
      <c r="F99" s="3">
        <v>0.67</v>
      </c>
      <c r="G99" s="3">
        <v>1.07</v>
      </c>
      <c r="H99" s="3">
        <f t="shared" si="15"/>
        <v>23.611925041597342</v>
      </c>
      <c r="I99" s="3">
        <f t="shared" si="16"/>
        <v>7.8219772459788146</v>
      </c>
      <c r="J99" s="3">
        <f t="shared" si="17"/>
        <v>0.55619957537154996</v>
      </c>
      <c r="K99" s="3">
        <f t="shared" si="18"/>
        <v>0.64130336797295606</v>
      </c>
      <c r="L99" s="4">
        <v>10.83</v>
      </c>
      <c r="M99" s="4">
        <v>1.45</v>
      </c>
      <c r="N99" s="4">
        <v>38</v>
      </c>
      <c r="O99" s="4">
        <v>96.28</v>
      </c>
      <c r="P99" s="3">
        <f t="shared" si="20"/>
        <v>7.1107286288449062E-2</v>
      </c>
      <c r="Q99" s="3">
        <f t="shared" si="21"/>
        <v>3.0186645011957753</v>
      </c>
      <c r="R99" s="3">
        <f t="shared" si="22"/>
        <v>2.533684210526316</v>
      </c>
      <c r="S99" s="3">
        <f t="shared" si="23"/>
        <v>3.8157894736842106E-2</v>
      </c>
      <c r="T99" s="3">
        <f t="shared" si="19"/>
        <v>66.608160362791452</v>
      </c>
      <c r="U99" s="3">
        <f t="shared" si="24"/>
        <v>0.28499999999999998</v>
      </c>
    </row>
    <row r="100" spans="1:21" x14ac:dyDescent="0.35">
      <c r="A100" s="2" t="s">
        <v>20</v>
      </c>
      <c r="B100" s="2" t="s">
        <v>21</v>
      </c>
      <c r="C100" s="2" t="s">
        <v>22</v>
      </c>
      <c r="D100" s="3">
        <v>51.259399999999999</v>
      </c>
      <c r="E100" s="3">
        <v>15.15</v>
      </c>
      <c r="F100" s="3">
        <v>0.7</v>
      </c>
      <c r="G100" s="3">
        <v>1.07</v>
      </c>
      <c r="H100" s="3">
        <f t="shared" si="15"/>
        <v>23.966541430948421</v>
      </c>
      <c r="I100" s="3">
        <f t="shared" si="16"/>
        <v>8.0177912907022364</v>
      </c>
      <c r="J100" s="3">
        <f t="shared" si="17"/>
        <v>0.58110403397027599</v>
      </c>
      <c r="K100" s="3">
        <f t="shared" si="18"/>
        <v>0.64130336797295606</v>
      </c>
      <c r="L100" s="4">
        <v>11.03</v>
      </c>
      <c r="M100" s="4">
        <v>1.61</v>
      </c>
      <c r="N100" s="4">
        <v>39</v>
      </c>
      <c r="O100" s="4">
        <v>97.3</v>
      </c>
      <c r="P100" s="3">
        <f t="shared" si="20"/>
        <v>7.2476822219624037E-2</v>
      </c>
      <c r="Q100" s="3">
        <f t="shared" si="21"/>
        <v>2.9891700297488435</v>
      </c>
      <c r="R100" s="3">
        <f t="shared" si="22"/>
        <v>2.4948717948717949</v>
      </c>
      <c r="S100" s="3">
        <f t="shared" si="23"/>
        <v>4.1282051282051285E-2</v>
      </c>
      <c r="T100" s="3">
        <f t="shared" si="19"/>
        <v>65.909904210992408</v>
      </c>
      <c r="U100" s="3">
        <f t="shared" si="24"/>
        <v>0.28282051282051279</v>
      </c>
    </row>
    <row r="101" spans="1:21" x14ac:dyDescent="0.35">
      <c r="A101" s="2" t="s">
        <v>20</v>
      </c>
      <c r="B101" s="2" t="s">
        <v>21</v>
      </c>
      <c r="C101" s="2" t="s">
        <v>22</v>
      </c>
      <c r="D101" s="3">
        <v>50.028149999999997</v>
      </c>
      <c r="E101" s="3">
        <v>14.7</v>
      </c>
      <c r="F101" s="3">
        <v>0.7</v>
      </c>
      <c r="G101" s="3">
        <v>1.08</v>
      </c>
      <c r="H101" s="3">
        <f t="shared" si="15"/>
        <v>23.390865474209651</v>
      </c>
      <c r="I101" s="3">
        <f t="shared" si="16"/>
        <v>7.7796390741467238</v>
      </c>
      <c r="J101" s="3">
        <f t="shared" si="17"/>
        <v>0.58110403397027599</v>
      </c>
      <c r="K101" s="3">
        <f t="shared" si="18"/>
        <v>0.64729685739326404</v>
      </c>
      <c r="L101" s="4">
        <v>11.37</v>
      </c>
      <c r="M101" s="4">
        <v>1.67</v>
      </c>
      <c r="N101" s="4">
        <v>39</v>
      </c>
      <c r="O101" s="4">
        <v>92.495000000000005</v>
      </c>
      <c r="P101" s="3">
        <f t="shared" si="20"/>
        <v>7.4695500450837032E-2</v>
      </c>
      <c r="Q101" s="3">
        <f t="shared" si="21"/>
        <v>3.0066774629612465</v>
      </c>
      <c r="R101" s="3">
        <f t="shared" si="22"/>
        <v>2.3716666666666666</v>
      </c>
      <c r="S101" s="3">
        <f t="shared" si="23"/>
        <v>4.2820512820512815E-2</v>
      </c>
      <c r="T101" s="3">
        <f t="shared" si="19"/>
        <v>69.981821438268454</v>
      </c>
      <c r="U101" s="3">
        <f t="shared" si="24"/>
        <v>0.29153846153846152</v>
      </c>
    </row>
    <row r="102" spans="1:21" x14ac:dyDescent="0.35">
      <c r="A102" s="2" t="s">
        <v>20</v>
      </c>
      <c r="B102" s="2" t="s">
        <v>21</v>
      </c>
      <c r="C102" s="2" t="s">
        <v>22</v>
      </c>
      <c r="D102" s="3">
        <v>50.973750000000003</v>
      </c>
      <c r="E102" s="3">
        <v>15.02</v>
      </c>
      <c r="F102" s="3">
        <v>0.6</v>
      </c>
      <c r="G102" s="3">
        <v>0.99</v>
      </c>
      <c r="H102" s="3">
        <f t="shared" si="15"/>
        <v>23.832984608985029</v>
      </c>
      <c r="I102" s="3">
        <f t="shared" si="16"/>
        <v>7.9489917614750878</v>
      </c>
      <c r="J102" s="3">
        <f t="shared" si="17"/>
        <v>0.49808917197452229</v>
      </c>
      <c r="K102" s="3">
        <f t="shared" si="18"/>
        <v>0.59335545261049205</v>
      </c>
      <c r="L102" s="4">
        <v>9.1199999999999992</v>
      </c>
      <c r="M102" s="4">
        <v>1.27</v>
      </c>
      <c r="N102" s="4">
        <v>39</v>
      </c>
      <c r="O102" s="4">
        <v>88.474999999999994</v>
      </c>
      <c r="P102" s="3">
        <f t="shared" si="20"/>
        <v>6.2660672814949844E-2</v>
      </c>
      <c r="Q102" s="3">
        <f t="shared" si="21"/>
        <v>2.9982399433965901</v>
      </c>
      <c r="R102" s="3">
        <f t="shared" si="22"/>
        <v>2.2685897435897435</v>
      </c>
      <c r="S102" s="3">
        <f t="shared" si="23"/>
        <v>3.2564102564102568E-2</v>
      </c>
      <c r="T102" s="3">
        <f t="shared" si="19"/>
        <v>67.064758701383681</v>
      </c>
      <c r="U102" s="3">
        <f t="shared" si="24"/>
        <v>0.23384615384615381</v>
      </c>
    </row>
    <row r="103" spans="1:21" x14ac:dyDescent="0.35">
      <c r="A103" s="2" t="s">
        <v>20</v>
      </c>
      <c r="B103" s="2" t="s">
        <v>21</v>
      </c>
      <c r="C103" s="2" t="s">
        <v>22</v>
      </c>
      <c r="D103" s="3">
        <v>51.338199999999993</v>
      </c>
      <c r="E103" s="3">
        <v>15.12</v>
      </c>
      <c r="F103" s="3">
        <v>0.61</v>
      </c>
      <c r="G103" s="3">
        <v>1.07</v>
      </c>
      <c r="H103" s="3">
        <f t="shared" si="15"/>
        <v>24.003384692179697</v>
      </c>
      <c r="I103" s="3">
        <f t="shared" si="16"/>
        <v>8.0019144762652008</v>
      </c>
      <c r="J103" s="3">
        <f t="shared" si="17"/>
        <v>0.50639065817409767</v>
      </c>
      <c r="K103" s="3">
        <f t="shared" si="18"/>
        <v>0.64130336797295606</v>
      </c>
      <c r="L103" s="4">
        <v>11.34</v>
      </c>
      <c r="M103" s="4">
        <v>1.46</v>
      </c>
      <c r="N103" s="4">
        <v>39</v>
      </c>
      <c r="O103" s="4">
        <v>95.885000000000005</v>
      </c>
      <c r="P103" s="3">
        <f t="shared" si="20"/>
        <v>6.3283687881959164E-2</v>
      </c>
      <c r="Q103" s="3">
        <f t="shared" si="21"/>
        <v>2.9997052284646504</v>
      </c>
      <c r="R103" s="3">
        <f t="shared" si="22"/>
        <v>2.4585897435897439</v>
      </c>
      <c r="S103" s="3">
        <f t="shared" si="23"/>
        <v>3.7435897435897432E-2</v>
      </c>
      <c r="T103" s="3">
        <f t="shared" si="19"/>
        <v>66.882553889863487</v>
      </c>
      <c r="U103" s="3">
        <f t="shared" si="24"/>
        <v>0.29076923076923078</v>
      </c>
    </row>
    <row r="104" spans="1:21" x14ac:dyDescent="0.35">
      <c r="A104" s="2" t="s">
        <v>20</v>
      </c>
      <c r="B104" s="2" t="s">
        <v>21</v>
      </c>
      <c r="C104" s="2" t="s">
        <v>22</v>
      </c>
      <c r="D104" s="3">
        <v>51.116</v>
      </c>
      <c r="E104" s="3">
        <v>15.33</v>
      </c>
      <c r="F104" s="3">
        <v>0.7</v>
      </c>
      <c r="G104" s="3">
        <v>1.07</v>
      </c>
      <c r="H104" s="3">
        <f t="shared" si="15"/>
        <v>23.899494176372713</v>
      </c>
      <c r="I104" s="3">
        <f t="shared" si="16"/>
        <v>8.1130521773244411</v>
      </c>
      <c r="J104" s="3">
        <f t="shared" si="17"/>
        <v>0.58110403397027599</v>
      </c>
      <c r="K104" s="3">
        <f t="shared" si="18"/>
        <v>0.64130336797295606</v>
      </c>
      <c r="L104" s="4">
        <v>11.62</v>
      </c>
      <c r="M104" s="4">
        <v>1.33</v>
      </c>
      <c r="N104" s="4">
        <v>37</v>
      </c>
      <c r="O104" s="4">
        <v>100.47</v>
      </c>
      <c r="P104" s="3">
        <f t="shared" si="20"/>
        <v>7.162582235011769E-2</v>
      </c>
      <c r="Q104" s="3">
        <f t="shared" si="21"/>
        <v>2.9458080207065049</v>
      </c>
      <c r="R104" s="3">
        <f t="shared" si="22"/>
        <v>2.7154054054054053</v>
      </c>
      <c r="S104" s="3">
        <f t="shared" si="23"/>
        <v>3.5945945945945947E-2</v>
      </c>
      <c r="T104" s="3">
        <f t="shared" si="19"/>
        <v>63.830334226431383</v>
      </c>
      <c r="U104" s="3">
        <f t="shared" si="24"/>
        <v>0.31405405405405401</v>
      </c>
    </row>
    <row r="105" spans="1:21" x14ac:dyDescent="0.35">
      <c r="A105" s="2" t="s">
        <v>20</v>
      </c>
      <c r="B105" s="2" t="s">
        <v>21</v>
      </c>
      <c r="C105" s="2" t="s">
        <v>22</v>
      </c>
      <c r="D105" s="3">
        <v>51.174979999999998</v>
      </c>
      <c r="E105" s="3">
        <v>14.04</v>
      </c>
      <c r="F105" s="3">
        <v>0.57999999999999996</v>
      </c>
      <c r="G105" s="3">
        <v>0.98</v>
      </c>
      <c r="H105" s="3">
        <f t="shared" si="15"/>
        <v>23.927070515806989</v>
      </c>
      <c r="I105" s="3">
        <f t="shared" si="16"/>
        <v>7.4303491565319728</v>
      </c>
      <c r="J105" s="3">
        <f t="shared" si="17"/>
        <v>0.48148619957537153</v>
      </c>
      <c r="K105" s="3">
        <f t="shared" si="18"/>
        <v>0.58736196319018397</v>
      </c>
      <c r="L105" s="4">
        <v>9.9700000000000006</v>
      </c>
      <c r="M105" s="4">
        <v>1.1399999999999999</v>
      </c>
      <c r="N105" s="4">
        <v>42</v>
      </c>
      <c r="O105" s="4">
        <v>88.48</v>
      </c>
      <c r="P105" s="3">
        <f t="shared" si="20"/>
        <v>6.479994269880307E-2</v>
      </c>
      <c r="Q105" s="3">
        <f t="shared" si="21"/>
        <v>3.2201811801499063</v>
      </c>
      <c r="R105" s="3">
        <f t="shared" si="22"/>
        <v>2.1066666666666669</v>
      </c>
      <c r="S105" s="3">
        <f t="shared" si="23"/>
        <v>2.7142857142857142E-2</v>
      </c>
      <c r="T105" s="3">
        <f t="shared" si="19"/>
        <v>66.38358535151265</v>
      </c>
      <c r="U105" s="3">
        <f t="shared" si="24"/>
        <v>0.23738095238095239</v>
      </c>
    </row>
    <row r="106" spans="1:21" x14ac:dyDescent="0.35">
      <c r="A106" s="2" t="s">
        <v>20</v>
      </c>
      <c r="B106" s="2" t="s">
        <v>21</v>
      </c>
      <c r="C106" s="2" t="s">
        <v>22</v>
      </c>
      <c r="D106" s="3">
        <v>51.381410000000002</v>
      </c>
      <c r="E106" s="3">
        <v>13</v>
      </c>
      <c r="F106" s="3">
        <v>0.6</v>
      </c>
      <c r="G106" s="3">
        <v>0.99</v>
      </c>
      <c r="H106" s="3">
        <f t="shared" si="15"/>
        <v>24.023587703826959</v>
      </c>
      <c r="I106" s="3">
        <f t="shared" si="16"/>
        <v>6.8799529227147893</v>
      </c>
      <c r="J106" s="3">
        <f t="shared" si="17"/>
        <v>0.49808917197452229</v>
      </c>
      <c r="K106" s="3">
        <f t="shared" si="18"/>
        <v>0.59335545261049205</v>
      </c>
      <c r="L106" s="4">
        <v>10.23</v>
      </c>
      <c r="M106" s="4">
        <v>1.38</v>
      </c>
      <c r="N106" s="4">
        <v>44</v>
      </c>
      <c r="O106" s="4">
        <v>93.91</v>
      </c>
      <c r="P106" s="3">
        <f t="shared" si="20"/>
        <v>7.2397177360042059E-2</v>
      </c>
      <c r="Q106" s="3">
        <f t="shared" si="21"/>
        <v>3.4918244316048881</v>
      </c>
      <c r="R106" s="3">
        <f t="shared" si="22"/>
        <v>2.1343181818181818</v>
      </c>
      <c r="S106" s="3">
        <f t="shared" si="23"/>
        <v>3.1363636363636364E-2</v>
      </c>
      <c r="T106" s="3">
        <f t="shared" si="19"/>
        <v>63.18341524975957</v>
      </c>
      <c r="U106" s="3">
        <f t="shared" si="24"/>
        <v>0.23250000000000001</v>
      </c>
    </row>
    <row r="107" spans="1:21" x14ac:dyDescent="0.35">
      <c r="A107" s="2" t="s">
        <v>20</v>
      </c>
      <c r="B107" s="2" t="s">
        <v>21</v>
      </c>
      <c r="C107" s="2" t="s">
        <v>22</v>
      </c>
      <c r="D107" s="3">
        <v>50.9208</v>
      </c>
      <c r="E107" s="3">
        <v>15.87</v>
      </c>
      <c r="F107" s="3">
        <v>0.68</v>
      </c>
      <c r="G107" s="3">
        <v>0.91</v>
      </c>
      <c r="H107" s="3">
        <f t="shared" si="15"/>
        <v>23.80822762063228</v>
      </c>
      <c r="I107" s="3">
        <f t="shared" si="16"/>
        <v>8.3988348371910551</v>
      </c>
      <c r="J107" s="3">
        <f t="shared" si="17"/>
        <v>0.56450106157112534</v>
      </c>
      <c r="K107" s="3">
        <f t="shared" si="18"/>
        <v>0.54540753724802804</v>
      </c>
      <c r="L107" s="4">
        <v>9.24</v>
      </c>
      <c r="M107" s="4">
        <v>1.23</v>
      </c>
      <c r="N107" s="4">
        <v>36</v>
      </c>
      <c r="O107" s="4">
        <v>93</v>
      </c>
      <c r="P107" s="3">
        <f t="shared" si="20"/>
        <v>6.7211830273342973E-2</v>
      </c>
      <c r="Q107" s="3">
        <f t="shared" si="21"/>
        <v>2.8347060136492472</v>
      </c>
      <c r="R107" s="3">
        <f t="shared" si="22"/>
        <v>2.5833333333333335</v>
      </c>
      <c r="S107" s="3">
        <f t="shared" si="23"/>
        <v>3.4166666666666665E-2</v>
      </c>
      <c r="T107" s="3">
        <f t="shared" si="19"/>
        <v>58.645971747099793</v>
      </c>
      <c r="U107" s="3">
        <f t="shared" si="24"/>
        <v>0.25666666666666665</v>
      </c>
    </row>
    <row r="108" spans="1:21" x14ac:dyDescent="0.35">
      <c r="A108" s="2" t="s">
        <v>20</v>
      </c>
      <c r="B108" s="2" t="s">
        <v>21</v>
      </c>
      <c r="C108" s="2" t="s">
        <v>22</v>
      </c>
      <c r="D108" s="3">
        <v>50.929230000000004</v>
      </c>
      <c r="E108" s="3">
        <v>15.89</v>
      </c>
      <c r="F108" s="3">
        <v>0.61</v>
      </c>
      <c r="G108" s="3">
        <v>0.94</v>
      </c>
      <c r="H108" s="3">
        <f t="shared" si="15"/>
        <v>23.812169101497506</v>
      </c>
      <c r="I108" s="3">
        <f t="shared" si="16"/>
        <v>8.4094193801490782</v>
      </c>
      <c r="J108" s="3">
        <f t="shared" si="17"/>
        <v>0.50639065817409767</v>
      </c>
      <c r="K108" s="3">
        <f t="shared" si="18"/>
        <v>0.56338800550895196</v>
      </c>
      <c r="L108" s="4">
        <v>9.6300000000000008</v>
      </c>
      <c r="M108" s="4">
        <v>1.2</v>
      </c>
      <c r="N108" s="4">
        <v>35</v>
      </c>
      <c r="O108" s="4">
        <v>85.504999999999995</v>
      </c>
      <c r="P108" s="3">
        <f t="shared" si="20"/>
        <v>6.0217077455961131E-2</v>
      </c>
      <c r="Q108" s="3">
        <f t="shared" si="21"/>
        <v>2.8316068000732026</v>
      </c>
      <c r="R108" s="3">
        <f t="shared" si="22"/>
        <v>2.4430000000000001</v>
      </c>
      <c r="S108" s="3">
        <f t="shared" si="23"/>
        <v>3.4285714285714287E-2</v>
      </c>
      <c r="T108" s="3">
        <f t="shared" si="19"/>
        <v>65.88948079164399</v>
      </c>
      <c r="U108" s="3">
        <f t="shared" si="24"/>
        <v>0.27514285714285719</v>
      </c>
    </row>
    <row r="109" spans="1:21" x14ac:dyDescent="0.35">
      <c r="A109" s="2" t="s">
        <v>20</v>
      </c>
      <c r="B109" s="2" t="s">
        <v>21</v>
      </c>
      <c r="C109" s="2" t="s">
        <v>22</v>
      </c>
      <c r="D109" s="3">
        <v>50.988209999999995</v>
      </c>
      <c r="E109" s="3">
        <v>15.27</v>
      </c>
      <c r="F109" s="3">
        <v>0.61</v>
      </c>
      <c r="G109" s="3">
        <v>0.99</v>
      </c>
      <c r="H109" s="3">
        <f t="shared" si="15"/>
        <v>23.839745440931779</v>
      </c>
      <c r="I109" s="3">
        <f t="shared" si="16"/>
        <v>8.0812985484503717</v>
      </c>
      <c r="J109" s="3">
        <f t="shared" si="17"/>
        <v>0.50639065817409767</v>
      </c>
      <c r="K109" s="3">
        <f t="shared" si="18"/>
        <v>0.59335545261049205</v>
      </c>
      <c r="L109" s="4">
        <v>9.94</v>
      </c>
      <c r="M109" s="4">
        <v>1.43</v>
      </c>
      <c r="N109" s="4">
        <v>37</v>
      </c>
      <c r="O109" s="4">
        <v>87.45</v>
      </c>
      <c r="P109" s="3">
        <f t="shared" si="20"/>
        <v>6.2662040653256215E-2</v>
      </c>
      <c r="Q109" s="3">
        <f t="shared" si="21"/>
        <v>2.9499894476121251</v>
      </c>
      <c r="R109" s="3">
        <f t="shared" si="22"/>
        <v>2.3635135135135137</v>
      </c>
      <c r="S109" s="3">
        <f t="shared" si="23"/>
        <v>3.8648648648648649E-2</v>
      </c>
      <c r="T109" s="3">
        <f t="shared" si="19"/>
        <v>67.850823626128303</v>
      </c>
      <c r="U109" s="3">
        <f t="shared" si="24"/>
        <v>0.26864864864864862</v>
      </c>
    </row>
    <row r="110" spans="1:21" x14ac:dyDescent="0.35">
      <c r="A110" s="2" t="s">
        <v>20</v>
      </c>
      <c r="B110" s="2" t="s">
        <v>21</v>
      </c>
      <c r="C110" s="2" t="s">
        <v>22</v>
      </c>
      <c r="D110" s="3">
        <v>51.401069999999997</v>
      </c>
      <c r="E110" s="3">
        <v>15.02</v>
      </c>
      <c r="F110" s="3">
        <v>0.65</v>
      </c>
      <c r="G110" s="3">
        <v>1.1000000000000001</v>
      </c>
      <c r="H110" s="3">
        <f t="shared" si="15"/>
        <v>24.032779816971715</v>
      </c>
      <c r="I110" s="3">
        <f t="shared" si="16"/>
        <v>7.9489917614750878</v>
      </c>
      <c r="J110" s="3">
        <f t="shared" si="17"/>
        <v>0.5395966029723992</v>
      </c>
      <c r="K110" s="3">
        <f t="shared" si="18"/>
        <v>0.65928383623388009</v>
      </c>
      <c r="L110" s="4">
        <v>11.22</v>
      </c>
      <c r="M110" s="4">
        <v>1.53</v>
      </c>
      <c r="N110" s="4">
        <v>39</v>
      </c>
      <c r="O110" s="4">
        <v>93.01</v>
      </c>
      <c r="P110" s="3">
        <f t="shared" si="20"/>
        <v>6.7882395549529004E-2</v>
      </c>
      <c r="Q110" s="3">
        <f t="shared" si="21"/>
        <v>3.0233746037386724</v>
      </c>
      <c r="R110" s="3">
        <f t="shared" si="22"/>
        <v>2.384871794871795</v>
      </c>
      <c r="S110" s="3">
        <f t="shared" si="23"/>
        <v>3.9230769230769229E-2</v>
      </c>
      <c r="T110" s="3">
        <f t="shared" si="19"/>
        <v>70.883113238778634</v>
      </c>
      <c r="U110" s="3">
        <f t="shared" si="24"/>
        <v>0.28769230769230769</v>
      </c>
    </row>
    <row r="111" spans="1:21" x14ac:dyDescent="0.35">
      <c r="A111" s="2" t="s">
        <v>20</v>
      </c>
      <c r="B111" s="2" t="s">
        <v>21</v>
      </c>
      <c r="C111" s="2" t="s">
        <v>22</v>
      </c>
      <c r="D111" s="3">
        <v>51.97</v>
      </c>
      <c r="E111" s="3">
        <v>15.29</v>
      </c>
      <c r="F111" s="3">
        <v>0.69</v>
      </c>
      <c r="G111" s="3">
        <v>1.08</v>
      </c>
      <c r="H111" s="3">
        <f t="shared" si="15"/>
        <v>24.298785357737106</v>
      </c>
      <c r="I111" s="3">
        <f t="shared" si="16"/>
        <v>8.0918830914083948</v>
      </c>
      <c r="J111" s="3">
        <f t="shared" si="17"/>
        <v>0.57280254777070061</v>
      </c>
      <c r="K111" s="3">
        <f t="shared" si="18"/>
        <v>0.64729685739326404</v>
      </c>
      <c r="L111" s="4">
        <v>11.18</v>
      </c>
      <c r="M111" s="4">
        <v>1.45</v>
      </c>
      <c r="N111" s="4">
        <v>38</v>
      </c>
      <c r="O111" s="4">
        <v>101.19</v>
      </c>
      <c r="P111" s="3">
        <f t="shared" si="20"/>
        <v>7.0787298988399514E-2</v>
      </c>
      <c r="Q111" s="3">
        <f t="shared" si="21"/>
        <v>3.0028591717466218</v>
      </c>
      <c r="R111" s="3">
        <f t="shared" si="22"/>
        <v>2.6628947368421052</v>
      </c>
      <c r="S111" s="3">
        <f t="shared" si="23"/>
        <v>3.8157894736842106E-2</v>
      </c>
      <c r="T111" s="3">
        <f t="shared" si="19"/>
        <v>63.968461052798105</v>
      </c>
      <c r="U111" s="3">
        <f t="shared" si="24"/>
        <v>0.29421052631578948</v>
      </c>
    </row>
    <row r="112" spans="1:21" x14ac:dyDescent="0.35">
      <c r="A112" s="2" t="s">
        <v>20</v>
      </c>
      <c r="B112" s="2" t="s">
        <v>21</v>
      </c>
      <c r="C112" s="2" t="s">
        <v>22</v>
      </c>
      <c r="D112" s="3">
        <v>50.899740000000001</v>
      </c>
      <c r="E112" s="3">
        <v>14.86</v>
      </c>
      <c r="F112" s="3">
        <v>0.68</v>
      </c>
      <c r="G112" s="3">
        <v>1.05</v>
      </c>
      <c r="H112" s="3">
        <f t="shared" si="15"/>
        <v>23.798380931780368</v>
      </c>
      <c r="I112" s="3">
        <f t="shared" si="16"/>
        <v>7.8643154178109054</v>
      </c>
      <c r="J112" s="3">
        <f t="shared" si="17"/>
        <v>0.56450106157112534</v>
      </c>
      <c r="K112" s="3">
        <f t="shared" si="18"/>
        <v>0.62931638913234</v>
      </c>
      <c r="L112" s="4">
        <v>11.21</v>
      </c>
      <c r="M112" s="4">
        <v>1.58</v>
      </c>
      <c r="N112" s="4">
        <v>39</v>
      </c>
      <c r="O112" s="4">
        <v>96.405000000000001</v>
      </c>
      <c r="P112" s="3">
        <f t="shared" si="20"/>
        <v>7.17800636903064E-2</v>
      </c>
      <c r="Q112" s="3">
        <f t="shared" si="21"/>
        <v>3.0261223854122621</v>
      </c>
      <c r="R112" s="3">
        <f t="shared" si="22"/>
        <v>2.4719230769230771</v>
      </c>
      <c r="S112" s="3">
        <f t="shared" si="23"/>
        <v>4.0512820512820513E-2</v>
      </c>
      <c r="T112" s="3">
        <f t="shared" si="19"/>
        <v>65.278397296026142</v>
      </c>
      <c r="U112" s="3">
        <f t="shared" si="24"/>
        <v>0.28743589743589748</v>
      </c>
    </row>
    <row r="113" spans="1:21" x14ac:dyDescent="0.35">
      <c r="A113" s="2" t="s">
        <v>20</v>
      </c>
      <c r="B113" s="2" t="s">
        <v>21</v>
      </c>
      <c r="C113" s="2" t="s">
        <v>22</v>
      </c>
      <c r="D113" s="3">
        <v>51.754950000000001</v>
      </c>
      <c r="E113" s="3">
        <v>15.31</v>
      </c>
      <c r="F113" s="3">
        <v>0.67</v>
      </c>
      <c r="G113" s="3">
        <v>1.03</v>
      </c>
      <c r="H113" s="3">
        <f t="shared" si="15"/>
        <v>24.198237853577371</v>
      </c>
      <c r="I113" s="3">
        <f t="shared" si="16"/>
        <v>8.1024676343664179</v>
      </c>
      <c r="J113" s="3">
        <f t="shared" si="17"/>
        <v>0.55619957537154996</v>
      </c>
      <c r="K113" s="3">
        <f t="shared" si="18"/>
        <v>0.61732941029172406</v>
      </c>
      <c r="L113" s="4">
        <v>10.69</v>
      </c>
      <c r="M113" s="4">
        <v>1.51</v>
      </c>
      <c r="N113" s="4">
        <v>38</v>
      </c>
      <c r="O113" s="4">
        <v>93.33</v>
      </c>
      <c r="P113" s="3">
        <f t="shared" si="20"/>
        <v>6.864570159002463E-2</v>
      </c>
      <c r="Q113" s="3">
        <f t="shared" si="21"/>
        <v>2.9865269379097721</v>
      </c>
      <c r="R113" s="3">
        <f t="shared" si="22"/>
        <v>2.4560526315789475</v>
      </c>
      <c r="S113" s="3">
        <f t="shared" si="23"/>
        <v>3.9736842105263161E-2</v>
      </c>
      <c r="T113" s="3">
        <f t="shared" si="19"/>
        <v>66.144799131225113</v>
      </c>
      <c r="U113" s="3">
        <f t="shared" si="24"/>
        <v>0.28131578947368419</v>
      </c>
    </row>
    <row r="114" spans="1:21" x14ac:dyDescent="0.35">
      <c r="A114" s="2" t="s">
        <v>20</v>
      </c>
      <c r="B114" s="2" t="s">
        <v>21</v>
      </c>
      <c r="C114" s="2" t="s">
        <v>22</v>
      </c>
      <c r="D114" s="3">
        <v>51.086509999999997</v>
      </c>
      <c r="E114" s="3">
        <v>15.07</v>
      </c>
      <c r="F114" s="3">
        <v>0.69</v>
      </c>
      <c r="G114" s="3">
        <v>1.1100000000000001</v>
      </c>
      <c r="H114" s="3">
        <f t="shared" si="15"/>
        <v>23.885706006655575</v>
      </c>
      <c r="I114" s="3">
        <f t="shared" si="16"/>
        <v>7.9754531188701447</v>
      </c>
      <c r="J114" s="3">
        <f t="shared" si="17"/>
        <v>0.57280254777070061</v>
      </c>
      <c r="K114" s="3">
        <f t="shared" si="18"/>
        <v>0.66527732565418807</v>
      </c>
      <c r="L114" s="4">
        <v>10.66</v>
      </c>
      <c r="M114" s="4">
        <v>1.52</v>
      </c>
      <c r="N114" s="4">
        <v>37</v>
      </c>
      <c r="O114" s="4">
        <v>96.17</v>
      </c>
      <c r="P114" s="3">
        <f t="shared" si="20"/>
        <v>7.1820690214507529E-2</v>
      </c>
      <c r="Q114" s="3">
        <f t="shared" si="21"/>
        <v>2.9949026908754974</v>
      </c>
      <c r="R114" s="3">
        <f t="shared" si="22"/>
        <v>2.5991891891891892</v>
      </c>
      <c r="S114" s="3">
        <f t="shared" si="23"/>
        <v>4.1081081081081085E-2</v>
      </c>
      <c r="T114" s="3">
        <f t="shared" si="19"/>
        <v>69.177220095059582</v>
      </c>
      <c r="U114" s="3">
        <f t="shared" si="24"/>
        <v>0.28810810810810811</v>
      </c>
    </row>
    <row r="115" spans="1:21" x14ac:dyDescent="0.35">
      <c r="A115" s="2" t="s">
        <v>20</v>
      </c>
      <c r="B115" s="2" t="s">
        <v>21</v>
      </c>
      <c r="C115" s="2" t="s">
        <v>22</v>
      </c>
      <c r="D115" s="3">
        <v>50.830930000000002</v>
      </c>
      <c r="E115" s="3">
        <v>15.62</v>
      </c>
      <c r="F115" s="3">
        <v>0.65</v>
      </c>
      <c r="G115" s="3">
        <v>1.03</v>
      </c>
      <c r="H115" s="3">
        <f t="shared" si="15"/>
        <v>23.766208535773714</v>
      </c>
      <c r="I115" s="3">
        <f t="shared" si="16"/>
        <v>8.2665280502157703</v>
      </c>
      <c r="J115" s="3">
        <f t="shared" si="17"/>
        <v>0.5395966029723992</v>
      </c>
      <c r="K115" s="3">
        <f t="shared" si="18"/>
        <v>0.61732941029172406</v>
      </c>
      <c r="L115" s="4">
        <v>10.53</v>
      </c>
      <c r="M115" s="4">
        <v>1.66</v>
      </c>
      <c r="N115" s="4">
        <v>36</v>
      </c>
      <c r="O115" s="4">
        <v>88.66</v>
      </c>
      <c r="P115" s="3">
        <f t="shared" si="20"/>
        <v>6.5274877154540695E-2</v>
      </c>
      <c r="Q115" s="3">
        <f t="shared" si="21"/>
        <v>2.8749927891617539</v>
      </c>
      <c r="R115" s="3">
        <f t="shared" si="22"/>
        <v>2.4627777777777777</v>
      </c>
      <c r="S115" s="3">
        <f t="shared" si="23"/>
        <v>4.611111111111111E-2</v>
      </c>
      <c r="T115" s="3">
        <f t="shared" si="19"/>
        <v>69.628852954175954</v>
      </c>
      <c r="U115" s="3">
        <f t="shared" si="24"/>
        <v>0.29249999999999998</v>
      </c>
    </row>
    <row r="116" spans="1:21" x14ac:dyDescent="0.35">
      <c r="A116" s="2" t="s">
        <v>20</v>
      </c>
      <c r="B116" s="2" t="s">
        <v>21</v>
      </c>
      <c r="C116" s="2" t="s">
        <v>22</v>
      </c>
      <c r="D116" s="3">
        <v>51.558350000000004</v>
      </c>
      <c r="E116" s="3">
        <v>15.38</v>
      </c>
      <c r="F116" s="3">
        <v>0.63</v>
      </c>
      <c r="G116" s="3">
        <v>0.98</v>
      </c>
      <c r="H116" s="3">
        <f t="shared" si="15"/>
        <v>24.106316722129787</v>
      </c>
      <c r="I116" s="3">
        <f t="shared" si="16"/>
        <v>8.139513534719498</v>
      </c>
      <c r="J116" s="3">
        <f t="shared" si="17"/>
        <v>0.52299363057324844</v>
      </c>
      <c r="K116" s="3">
        <f t="shared" si="18"/>
        <v>0.58736196319018397</v>
      </c>
      <c r="L116" s="4">
        <v>10.56</v>
      </c>
      <c r="M116" s="4">
        <v>1.42</v>
      </c>
      <c r="N116" s="4">
        <v>37</v>
      </c>
      <c r="O116" s="4">
        <v>93.56</v>
      </c>
      <c r="P116" s="3">
        <f t="shared" si="20"/>
        <v>6.4253671714211563E-2</v>
      </c>
      <c r="Q116" s="3">
        <f t="shared" si="21"/>
        <v>2.9616409653111453</v>
      </c>
      <c r="R116" s="3">
        <f t="shared" si="22"/>
        <v>2.5286486486486486</v>
      </c>
      <c r="S116" s="3">
        <f t="shared" si="23"/>
        <v>3.8378378378378375E-2</v>
      </c>
      <c r="T116" s="3">
        <f t="shared" si="19"/>
        <v>62.779175202029066</v>
      </c>
      <c r="U116" s="3">
        <f t="shared" si="24"/>
        <v>0.28540540540540543</v>
      </c>
    </row>
    <row r="117" spans="1:21" x14ac:dyDescent="0.35">
      <c r="A117" s="2" t="s">
        <v>20</v>
      </c>
      <c r="B117" s="2" t="s">
        <v>21</v>
      </c>
      <c r="C117" s="2" t="s">
        <v>22</v>
      </c>
      <c r="D117" s="3">
        <v>51.096339999999998</v>
      </c>
      <c r="E117" s="3">
        <v>14.59</v>
      </c>
      <c r="F117" s="3">
        <v>0.56999999999999995</v>
      </c>
      <c r="G117" s="3">
        <v>0.97</v>
      </c>
      <c r="H117" s="3">
        <f t="shared" si="15"/>
        <v>23.890302063227953</v>
      </c>
      <c r="I117" s="3">
        <f t="shared" si="16"/>
        <v>7.7214240878775984</v>
      </c>
      <c r="J117" s="3">
        <f t="shared" si="17"/>
        <v>0.47318471337579615</v>
      </c>
      <c r="K117" s="3">
        <f t="shared" si="18"/>
        <v>0.58136847376987599</v>
      </c>
      <c r="L117" s="4">
        <v>9.6300000000000008</v>
      </c>
      <c r="M117" s="4">
        <v>1.24</v>
      </c>
      <c r="N117" s="4">
        <v>39</v>
      </c>
      <c r="O117" s="4">
        <v>86.67</v>
      </c>
      <c r="P117" s="3">
        <f t="shared" si="20"/>
        <v>6.1282052117650393E-2</v>
      </c>
      <c r="Q117" s="3">
        <f t="shared" si="21"/>
        <v>3.0940279657395067</v>
      </c>
      <c r="R117" s="3">
        <f t="shared" si="22"/>
        <v>2.2223076923076923</v>
      </c>
      <c r="S117" s="3">
        <f t="shared" si="23"/>
        <v>3.1794871794871796E-2</v>
      </c>
      <c r="T117" s="3">
        <f t="shared" si="19"/>
        <v>67.078397804300906</v>
      </c>
      <c r="U117" s="3">
        <f t="shared" si="24"/>
        <v>0.24692307692307694</v>
      </c>
    </row>
    <row r="118" spans="1:21" x14ac:dyDescent="0.35">
      <c r="A118" s="2" t="s">
        <v>20</v>
      </c>
      <c r="B118" s="2" t="s">
        <v>21</v>
      </c>
      <c r="C118" s="2" t="s">
        <v>22</v>
      </c>
      <c r="D118" s="3">
        <v>51.312600000000003</v>
      </c>
      <c r="E118" s="3">
        <v>15</v>
      </c>
      <c r="F118" s="3">
        <v>0.7</v>
      </c>
      <c r="G118" s="3">
        <v>1.02</v>
      </c>
      <c r="H118" s="3">
        <f t="shared" si="15"/>
        <v>23.991415307820304</v>
      </c>
      <c r="I118" s="3">
        <f t="shared" si="16"/>
        <v>7.9384072185170655</v>
      </c>
      <c r="J118" s="3">
        <f t="shared" si="17"/>
        <v>0.58110403397027599</v>
      </c>
      <c r="K118" s="3">
        <f t="shared" si="18"/>
        <v>0.61133592087141608</v>
      </c>
      <c r="L118" s="4">
        <v>11.39</v>
      </c>
      <c r="M118" s="4">
        <v>1.74</v>
      </c>
      <c r="N118" s="4">
        <v>37</v>
      </c>
      <c r="O118" s="4">
        <v>97.63</v>
      </c>
      <c r="P118" s="3">
        <f t="shared" si="20"/>
        <v>7.3201590441820286E-2</v>
      </c>
      <c r="Q118" s="3">
        <f t="shared" si="21"/>
        <v>3.0221950886895952</v>
      </c>
      <c r="R118" s="3">
        <f t="shared" si="22"/>
        <v>2.6386486486486485</v>
      </c>
      <c r="S118" s="3">
        <f t="shared" si="23"/>
        <v>4.7027027027027025E-2</v>
      </c>
      <c r="T118" s="3">
        <f t="shared" si="19"/>
        <v>62.617629916154478</v>
      </c>
      <c r="U118" s="3">
        <f t="shared" si="24"/>
        <v>0.30783783783783786</v>
      </c>
    </row>
    <row r="119" spans="1:21" x14ac:dyDescent="0.35">
      <c r="A119" s="2" t="s">
        <v>20</v>
      </c>
      <c r="B119" s="2" t="s">
        <v>21</v>
      </c>
      <c r="C119" s="2" t="s">
        <v>22</v>
      </c>
      <c r="D119" s="3">
        <v>51.460050000000003</v>
      </c>
      <c r="E119" s="3">
        <v>15.36</v>
      </c>
      <c r="F119" s="3">
        <v>0.66</v>
      </c>
      <c r="G119" s="3">
        <v>0.96</v>
      </c>
      <c r="H119" s="3">
        <f t="shared" si="15"/>
        <v>24.060356156405991</v>
      </c>
      <c r="I119" s="3">
        <f t="shared" si="16"/>
        <v>8.1289289917614749</v>
      </c>
      <c r="J119" s="3">
        <f t="shared" si="17"/>
        <v>0.54789808917197458</v>
      </c>
      <c r="K119" s="3">
        <f t="shared" si="18"/>
        <v>0.57537498434956802</v>
      </c>
      <c r="L119" s="4">
        <v>10.74</v>
      </c>
      <c r="M119" s="4">
        <v>1.57</v>
      </c>
      <c r="N119" s="4">
        <v>37</v>
      </c>
      <c r="O119" s="4">
        <v>97.8</v>
      </c>
      <c r="P119" s="3">
        <f t="shared" si="20"/>
        <v>6.7401017984934988E-2</v>
      </c>
      <c r="Q119" s="3">
        <f t="shared" si="21"/>
        <v>2.9598433177102095</v>
      </c>
      <c r="R119" s="3">
        <f t="shared" si="22"/>
        <v>2.6432432432432433</v>
      </c>
      <c r="S119" s="3">
        <f t="shared" si="23"/>
        <v>4.2432432432432436E-2</v>
      </c>
      <c r="T119" s="3">
        <f t="shared" si="19"/>
        <v>58.83179799075338</v>
      </c>
      <c r="U119" s="3">
        <f t="shared" si="24"/>
        <v>0.2902702702702703</v>
      </c>
    </row>
    <row r="120" spans="1:21" x14ac:dyDescent="0.35">
      <c r="A120" s="2" t="s">
        <v>20</v>
      </c>
      <c r="B120" s="2" t="s">
        <v>21</v>
      </c>
      <c r="C120" s="2" t="s">
        <v>22</v>
      </c>
      <c r="D120" s="3">
        <v>50.359089999999995</v>
      </c>
      <c r="E120" s="3">
        <v>14.78</v>
      </c>
      <c r="F120" s="3">
        <v>0.61</v>
      </c>
      <c r="G120" s="3">
        <v>1.08</v>
      </c>
      <c r="H120" s="3">
        <f t="shared" si="15"/>
        <v>23.545597820299498</v>
      </c>
      <c r="I120" s="3">
        <f t="shared" si="16"/>
        <v>7.8219772459788146</v>
      </c>
      <c r="J120" s="3">
        <f t="shared" si="17"/>
        <v>0.50639065817409767</v>
      </c>
      <c r="K120" s="3">
        <f t="shared" si="18"/>
        <v>0.64729685739326404</v>
      </c>
      <c r="L120" s="4">
        <v>10.33</v>
      </c>
      <c r="M120" s="4">
        <v>1.32</v>
      </c>
      <c r="N120" s="4">
        <v>39</v>
      </c>
      <c r="O120" s="4">
        <v>93.45</v>
      </c>
      <c r="P120" s="3">
        <f t="shared" si="20"/>
        <v>6.4739469605901379E-2</v>
      </c>
      <c r="Q120" s="3">
        <f t="shared" si="21"/>
        <v>3.0101849033636618</v>
      </c>
      <c r="R120" s="3">
        <f t="shared" si="22"/>
        <v>2.3961538461538461</v>
      </c>
      <c r="S120" s="3">
        <f t="shared" si="23"/>
        <v>3.3846153846153845E-2</v>
      </c>
      <c r="T120" s="3">
        <f t="shared" si="19"/>
        <v>69.266651406448801</v>
      </c>
      <c r="U120" s="3">
        <f t="shared" si="24"/>
        <v>0.26487179487179485</v>
      </c>
    </row>
    <row r="121" spans="1:21" x14ac:dyDescent="0.35">
      <c r="A121" s="2" t="s">
        <v>20</v>
      </c>
      <c r="B121" s="2" t="s">
        <v>21</v>
      </c>
      <c r="C121" s="2" t="s">
        <v>22</v>
      </c>
      <c r="D121" s="3">
        <v>50.604839999999996</v>
      </c>
      <c r="E121" s="3">
        <v>15.8</v>
      </c>
      <c r="F121" s="3">
        <v>0.51</v>
      </c>
      <c r="G121" s="3">
        <v>0.83</v>
      </c>
      <c r="H121" s="3">
        <f t="shared" si="15"/>
        <v>23.660499234608984</v>
      </c>
      <c r="I121" s="3">
        <f t="shared" si="16"/>
        <v>8.361788936837975</v>
      </c>
      <c r="J121" s="3">
        <f t="shared" si="17"/>
        <v>0.42337579617834398</v>
      </c>
      <c r="K121" s="3">
        <f t="shared" si="18"/>
        <v>0.49745962188556397</v>
      </c>
      <c r="L121" s="4">
        <v>8.5500000000000007</v>
      </c>
      <c r="M121" s="4">
        <v>1.07</v>
      </c>
      <c r="N121" s="4">
        <v>38</v>
      </c>
      <c r="O121" s="4">
        <v>76.055000000000007</v>
      </c>
      <c r="P121" s="3">
        <f t="shared" si="20"/>
        <v>5.0632203153700296E-2</v>
      </c>
      <c r="Q121" s="3">
        <f t="shared" si="21"/>
        <v>2.8295977587250896</v>
      </c>
      <c r="R121" s="3">
        <f t="shared" si="22"/>
        <v>2.001447368421053</v>
      </c>
      <c r="S121" s="3">
        <f t="shared" si="23"/>
        <v>2.8157894736842107E-2</v>
      </c>
      <c r="T121" s="3">
        <f t="shared" si="19"/>
        <v>65.407878756894874</v>
      </c>
      <c r="U121" s="3">
        <f t="shared" si="24"/>
        <v>0.22500000000000001</v>
      </c>
    </row>
    <row r="122" spans="1:21" x14ac:dyDescent="0.35">
      <c r="A122" s="2" t="s">
        <v>20</v>
      </c>
      <c r="B122" s="2" t="s">
        <v>21</v>
      </c>
      <c r="C122" s="2" t="s">
        <v>22</v>
      </c>
      <c r="D122" s="3">
        <v>50.054360000000003</v>
      </c>
      <c r="E122" s="3">
        <v>12.51</v>
      </c>
      <c r="F122" s="3">
        <v>0.4</v>
      </c>
      <c r="G122" s="3">
        <v>1.04</v>
      </c>
      <c r="H122" s="3">
        <f t="shared" si="15"/>
        <v>23.403120066555744</v>
      </c>
      <c r="I122" s="3">
        <f t="shared" si="16"/>
        <v>6.6206316202432323</v>
      </c>
      <c r="J122" s="3">
        <f t="shared" si="17"/>
        <v>0.3320594479830149</v>
      </c>
      <c r="K122" s="3">
        <f t="shared" si="18"/>
        <v>0.62332289971203203</v>
      </c>
      <c r="L122" s="4">
        <v>7.75</v>
      </c>
      <c r="M122" s="4">
        <v>0.89</v>
      </c>
      <c r="N122" s="4">
        <v>47</v>
      </c>
      <c r="O122" s="4">
        <v>69.734999999999999</v>
      </c>
      <c r="P122" s="3">
        <f t="shared" si="20"/>
        <v>5.0155252101281467E-2</v>
      </c>
      <c r="Q122" s="3">
        <f t="shared" si="21"/>
        <v>3.5348772456993984</v>
      </c>
      <c r="R122" s="3">
        <f t="shared" si="22"/>
        <v>1.4837234042553191</v>
      </c>
      <c r="S122" s="3">
        <f t="shared" si="23"/>
        <v>1.8936170212765956E-2</v>
      </c>
      <c r="T122" s="3">
        <f t="shared" si="19"/>
        <v>89.384512757156671</v>
      </c>
      <c r="U122" s="3">
        <f t="shared" si="24"/>
        <v>0.16489361702127658</v>
      </c>
    </row>
    <row r="123" spans="1:21" x14ac:dyDescent="0.35">
      <c r="A123" s="2" t="s">
        <v>20</v>
      </c>
      <c r="B123" s="2" t="s">
        <v>21</v>
      </c>
      <c r="C123" s="2" t="s">
        <v>22</v>
      </c>
      <c r="D123" s="3">
        <v>51.155319999999996</v>
      </c>
      <c r="E123" s="3">
        <v>15.34</v>
      </c>
      <c r="F123" s="3">
        <v>0.61</v>
      </c>
      <c r="G123" s="3">
        <v>1</v>
      </c>
      <c r="H123" s="3">
        <f t="shared" si="15"/>
        <v>23.917878402662229</v>
      </c>
      <c r="I123" s="3">
        <f t="shared" si="16"/>
        <v>8.1183444488034517</v>
      </c>
      <c r="J123" s="3">
        <f t="shared" si="17"/>
        <v>0.50639065817409767</v>
      </c>
      <c r="K123" s="3">
        <f t="shared" si="18"/>
        <v>0.59934894203080002</v>
      </c>
      <c r="L123" s="4">
        <v>10.48</v>
      </c>
      <c r="M123" s="4">
        <v>1.27</v>
      </c>
      <c r="N123" s="4">
        <v>37</v>
      </c>
      <c r="O123" s="4">
        <v>91.965000000000003</v>
      </c>
      <c r="P123" s="3">
        <f t="shared" si="20"/>
        <v>6.2376099137889336E-2</v>
      </c>
      <c r="Q123" s="3">
        <f t="shared" si="21"/>
        <v>2.9461522054767513</v>
      </c>
      <c r="R123" s="3">
        <f t="shared" si="22"/>
        <v>2.4855405405405406</v>
      </c>
      <c r="S123" s="3">
        <f t="shared" si="23"/>
        <v>3.4324324324324328E-2</v>
      </c>
      <c r="T123" s="3">
        <f t="shared" si="19"/>
        <v>65.171417607872556</v>
      </c>
      <c r="U123" s="3">
        <f t="shared" si="24"/>
        <v>0.28324324324324324</v>
      </c>
    </row>
    <row r="124" spans="1:21" x14ac:dyDescent="0.35">
      <c r="A124" s="2" t="s">
        <v>20</v>
      </c>
      <c r="B124" s="2" t="s">
        <v>21</v>
      </c>
      <c r="C124" s="2" t="s">
        <v>22</v>
      </c>
      <c r="D124" s="3">
        <v>50.486879999999999</v>
      </c>
      <c r="E124" s="3">
        <v>14.49</v>
      </c>
      <c r="F124" s="3">
        <v>0.53</v>
      </c>
      <c r="G124" s="3">
        <v>0.95</v>
      </c>
      <c r="H124" s="3">
        <f t="shared" si="15"/>
        <v>23.605346555740432</v>
      </c>
      <c r="I124" s="3">
        <f t="shared" si="16"/>
        <v>7.6685013730874854</v>
      </c>
      <c r="J124" s="3">
        <f t="shared" si="17"/>
        <v>0.43997876857749474</v>
      </c>
      <c r="K124" s="3">
        <f t="shared" si="18"/>
        <v>0.56938149492926005</v>
      </c>
      <c r="L124" s="4">
        <v>8.74</v>
      </c>
      <c r="M124" s="4">
        <v>1</v>
      </c>
      <c r="N124" s="4">
        <v>38</v>
      </c>
      <c r="O124" s="4">
        <v>76.665000000000006</v>
      </c>
      <c r="P124" s="3">
        <f t="shared" si="20"/>
        <v>5.7374804694121199E-2</v>
      </c>
      <c r="Q124" s="3">
        <f t="shared" si="21"/>
        <v>3.0782215986272252</v>
      </c>
      <c r="R124" s="3">
        <f t="shared" si="22"/>
        <v>2.0175000000000001</v>
      </c>
      <c r="S124" s="3">
        <f t="shared" si="23"/>
        <v>2.6315789473684209E-2</v>
      </c>
      <c r="T124" s="3">
        <f t="shared" si="19"/>
        <v>74.268766050904588</v>
      </c>
      <c r="U124" s="3">
        <f t="shared" si="24"/>
        <v>0.23</v>
      </c>
    </row>
    <row r="125" spans="1:21" x14ac:dyDescent="0.35">
      <c r="A125" s="2" t="s">
        <v>20</v>
      </c>
      <c r="B125" s="2" t="s">
        <v>21</v>
      </c>
      <c r="C125" s="2" t="s">
        <v>22</v>
      </c>
      <c r="D125" s="3">
        <v>51.165149999999997</v>
      </c>
      <c r="E125" s="3">
        <v>15.09</v>
      </c>
      <c r="F125" s="3">
        <v>0.67</v>
      </c>
      <c r="G125" s="3">
        <v>1.04</v>
      </c>
      <c r="H125" s="3">
        <f t="shared" si="15"/>
        <v>23.922474459234611</v>
      </c>
      <c r="I125" s="3">
        <f t="shared" si="16"/>
        <v>7.986037661828167</v>
      </c>
      <c r="J125" s="3">
        <f t="shared" si="17"/>
        <v>0.55619957537154996</v>
      </c>
      <c r="K125" s="3">
        <f t="shared" si="18"/>
        <v>0.62332289971203203</v>
      </c>
      <c r="L125" s="4">
        <v>10.75</v>
      </c>
      <c r="M125" s="4">
        <v>1.47</v>
      </c>
      <c r="N125" s="4">
        <v>36</v>
      </c>
      <c r="O125" s="4">
        <v>100.8</v>
      </c>
      <c r="P125" s="3">
        <f t="shared" si="20"/>
        <v>6.9646500420362967E-2</v>
      </c>
      <c r="Q125" s="3">
        <f t="shared" si="21"/>
        <v>2.9955373956699156</v>
      </c>
      <c r="R125" s="3">
        <f t="shared" si="22"/>
        <v>2.8</v>
      </c>
      <c r="S125" s="3">
        <f t="shared" si="23"/>
        <v>4.0833333333333333E-2</v>
      </c>
      <c r="T125" s="3">
        <f t="shared" si="19"/>
        <v>61.837589257146043</v>
      </c>
      <c r="U125" s="3">
        <f t="shared" si="24"/>
        <v>0.2986111111111111</v>
      </c>
    </row>
    <row r="126" spans="1:21" x14ac:dyDescent="0.35">
      <c r="A126" s="2" t="s">
        <v>20</v>
      </c>
      <c r="B126" s="2" t="s">
        <v>21</v>
      </c>
      <c r="C126" s="2" t="s">
        <v>22</v>
      </c>
      <c r="D126" s="3">
        <v>50.840759999999996</v>
      </c>
      <c r="E126" s="3">
        <v>15.01</v>
      </c>
      <c r="F126" s="3">
        <v>0.64</v>
      </c>
      <c r="G126" s="3">
        <v>1.05</v>
      </c>
      <c r="H126" s="3">
        <f t="shared" si="15"/>
        <v>23.770804592346089</v>
      </c>
      <c r="I126" s="3">
        <f t="shared" si="16"/>
        <v>7.9436994899960762</v>
      </c>
      <c r="J126" s="3">
        <f t="shared" si="17"/>
        <v>0.53129511677282382</v>
      </c>
      <c r="K126" s="3">
        <f t="shared" si="18"/>
        <v>0.62931638913234</v>
      </c>
      <c r="L126" s="4">
        <v>8.82</v>
      </c>
      <c r="M126" s="4">
        <v>1.17</v>
      </c>
      <c r="N126" s="4">
        <v>37</v>
      </c>
      <c r="O126" s="4">
        <v>79.905000000000001</v>
      </c>
      <c r="P126" s="3">
        <f t="shared" si="20"/>
        <v>6.6882580017271806E-2</v>
      </c>
      <c r="Q126" s="3">
        <f t="shared" si="21"/>
        <v>2.9924098491240674</v>
      </c>
      <c r="R126" s="3">
        <f t="shared" si="22"/>
        <v>2.1595945945945947</v>
      </c>
      <c r="S126" s="3">
        <f t="shared" si="23"/>
        <v>3.1621621621621618E-2</v>
      </c>
      <c r="T126" s="3">
        <f t="shared" si="19"/>
        <v>78.758073854244415</v>
      </c>
      <c r="U126" s="3">
        <f t="shared" si="24"/>
        <v>0.23837837837837839</v>
      </c>
    </row>
    <row r="127" spans="1:21" x14ac:dyDescent="0.35">
      <c r="A127" s="2" t="s">
        <v>20</v>
      </c>
      <c r="B127" s="2" t="s">
        <v>21</v>
      </c>
      <c r="C127" s="2" t="s">
        <v>22</v>
      </c>
      <c r="D127" s="3">
        <v>51.312600000000003</v>
      </c>
      <c r="E127" s="3">
        <v>15.13</v>
      </c>
      <c r="F127" s="3">
        <v>0.61</v>
      </c>
      <c r="G127" s="3">
        <v>1.03</v>
      </c>
      <c r="H127" s="3">
        <f t="shared" si="15"/>
        <v>23.991415307820304</v>
      </c>
      <c r="I127" s="3">
        <f t="shared" si="16"/>
        <v>8.0072067477442133</v>
      </c>
      <c r="J127" s="3">
        <f t="shared" si="17"/>
        <v>0.50639065817409767</v>
      </c>
      <c r="K127" s="3">
        <f t="shared" si="18"/>
        <v>0.61732941029172406</v>
      </c>
      <c r="L127" s="4">
        <v>10.42</v>
      </c>
      <c r="M127" s="4">
        <v>1.28</v>
      </c>
      <c r="N127" s="4">
        <v>38</v>
      </c>
      <c r="O127" s="4">
        <v>92.88</v>
      </c>
      <c r="P127" s="3">
        <f t="shared" si="20"/>
        <v>6.3241861254145562E-2</v>
      </c>
      <c r="Q127" s="3">
        <f t="shared" si="21"/>
        <v>2.996227781252077</v>
      </c>
      <c r="R127" s="3">
        <f t="shared" si="22"/>
        <v>2.4442105263157892</v>
      </c>
      <c r="S127" s="3">
        <f t="shared" si="23"/>
        <v>3.3684210526315789E-2</v>
      </c>
      <c r="T127" s="3">
        <f t="shared" si="19"/>
        <v>66.46526811926401</v>
      </c>
      <c r="U127" s="3">
        <f t="shared" si="24"/>
        <v>0.27421052631578946</v>
      </c>
    </row>
    <row r="128" spans="1:21" x14ac:dyDescent="0.35">
      <c r="A128" s="2" t="s">
        <v>20</v>
      </c>
      <c r="B128" s="2" t="s">
        <v>21</v>
      </c>
      <c r="C128" s="2" t="s">
        <v>22</v>
      </c>
      <c r="D128" s="3">
        <v>50.860419999999998</v>
      </c>
      <c r="E128" s="3">
        <v>14.89</v>
      </c>
      <c r="F128" s="3">
        <v>0.67</v>
      </c>
      <c r="G128" s="3">
        <v>1.07</v>
      </c>
      <c r="H128" s="3">
        <f t="shared" si="15"/>
        <v>23.779996705490849</v>
      </c>
      <c r="I128" s="3">
        <f t="shared" si="16"/>
        <v>7.8801922322479401</v>
      </c>
      <c r="J128" s="3">
        <f t="shared" si="17"/>
        <v>0.55619957537154996</v>
      </c>
      <c r="K128" s="3">
        <f t="shared" si="18"/>
        <v>0.64130336797295606</v>
      </c>
      <c r="L128" s="4">
        <v>11.49</v>
      </c>
      <c r="M128" s="4">
        <v>1.36</v>
      </c>
      <c r="N128" s="4">
        <v>37</v>
      </c>
      <c r="O128" s="4">
        <v>97.635000000000005</v>
      </c>
      <c r="P128" s="3">
        <f t="shared" si="20"/>
        <v>7.0581980614054879E-2</v>
      </c>
      <c r="Q128" s="3">
        <f t="shared" si="21"/>
        <v>3.0176924629042019</v>
      </c>
      <c r="R128" s="3">
        <f t="shared" si="22"/>
        <v>2.6387837837837838</v>
      </c>
      <c r="S128" s="3">
        <f t="shared" si="23"/>
        <v>3.6756756756756756E-2</v>
      </c>
      <c r="T128" s="3">
        <f t="shared" si="19"/>
        <v>65.683757666098842</v>
      </c>
      <c r="U128" s="3">
        <f t="shared" si="24"/>
        <v>0.31054054054054053</v>
      </c>
    </row>
    <row r="129" spans="1:21" x14ac:dyDescent="0.35">
      <c r="A129" s="2" t="s">
        <v>20</v>
      </c>
      <c r="B129" s="2" t="s">
        <v>21</v>
      </c>
      <c r="C129" s="2" t="s">
        <v>22</v>
      </c>
      <c r="D129" s="3">
        <v>51.646000000000001</v>
      </c>
      <c r="E129" s="3">
        <v>16.09</v>
      </c>
      <c r="F129" s="3">
        <v>0.69</v>
      </c>
      <c r="G129" s="3">
        <v>0.98</v>
      </c>
      <c r="H129" s="3">
        <f t="shared" si="15"/>
        <v>24.147297836938439</v>
      </c>
      <c r="I129" s="3">
        <f t="shared" si="16"/>
        <v>8.5152648097293042</v>
      </c>
      <c r="J129" s="3">
        <f t="shared" si="17"/>
        <v>0.57280254777070061</v>
      </c>
      <c r="K129" s="3">
        <f t="shared" si="18"/>
        <v>0.58736196319018397</v>
      </c>
      <c r="L129" s="4">
        <v>12.4</v>
      </c>
      <c r="M129" s="4">
        <v>1.71</v>
      </c>
      <c r="N129" s="4">
        <v>36</v>
      </c>
      <c r="O129" s="4">
        <v>107</v>
      </c>
      <c r="P129" s="3">
        <f t="shared" si="20"/>
        <v>6.7267731605508307E-2</v>
      </c>
      <c r="Q129" s="3">
        <f t="shared" si="21"/>
        <v>2.8357659305378746</v>
      </c>
      <c r="R129" s="3">
        <f t="shared" si="22"/>
        <v>2.9722222222222223</v>
      </c>
      <c r="S129" s="3">
        <f t="shared" si="23"/>
        <v>4.7500000000000001E-2</v>
      </c>
      <c r="T129" s="3">
        <f t="shared" si="19"/>
        <v>54.893641419643359</v>
      </c>
      <c r="U129" s="3">
        <f t="shared" si="24"/>
        <v>0.34444444444444444</v>
      </c>
    </row>
    <row r="130" spans="1:21" x14ac:dyDescent="0.35">
      <c r="A130" s="2" t="s">
        <v>20</v>
      </c>
      <c r="B130" s="2" t="s">
        <v>21</v>
      </c>
      <c r="C130" s="2" t="s">
        <v>22</v>
      </c>
      <c r="D130" s="3">
        <v>51.4696</v>
      </c>
      <c r="E130" s="3">
        <v>15.94</v>
      </c>
      <c r="F130" s="3">
        <v>0.64</v>
      </c>
      <c r="G130" s="3">
        <v>0.91</v>
      </c>
      <c r="H130" s="3">
        <f t="shared" si="15"/>
        <v>24.064821297836939</v>
      </c>
      <c r="I130" s="3">
        <f t="shared" si="16"/>
        <v>8.4358807375441334</v>
      </c>
      <c r="J130" s="3">
        <f t="shared" si="17"/>
        <v>0.53129511677282382</v>
      </c>
      <c r="K130" s="3">
        <f t="shared" si="18"/>
        <v>0.54540753724802804</v>
      </c>
      <c r="L130" s="4">
        <v>11.29</v>
      </c>
      <c r="M130" s="4">
        <v>1.72</v>
      </c>
      <c r="N130" s="4">
        <v>37</v>
      </c>
      <c r="O130" s="4">
        <v>100</v>
      </c>
      <c r="P130" s="3">
        <f t="shared" si="20"/>
        <v>6.2980396866954197E-2</v>
      </c>
      <c r="Q130" s="3">
        <f t="shared" si="21"/>
        <v>2.8526744327638194</v>
      </c>
      <c r="R130" s="3">
        <f t="shared" si="22"/>
        <v>2.7027027027027026</v>
      </c>
      <c r="S130" s="3">
        <f t="shared" si="23"/>
        <v>4.6486486486486484E-2</v>
      </c>
      <c r="T130" s="3">
        <f t="shared" si="19"/>
        <v>54.540753724802805</v>
      </c>
      <c r="U130" s="3">
        <f t="shared" si="24"/>
        <v>0.30513513513513513</v>
      </c>
    </row>
    <row r="131" spans="1:21" x14ac:dyDescent="0.35">
      <c r="A131" s="2" t="s">
        <v>20</v>
      </c>
      <c r="B131" s="2" t="s">
        <v>21</v>
      </c>
      <c r="C131" s="2" t="s">
        <v>22</v>
      </c>
      <c r="D131" s="3">
        <v>51.410800000000002</v>
      </c>
      <c r="E131" s="3">
        <v>15.75</v>
      </c>
      <c r="F131" s="3">
        <v>0.65</v>
      </c>
      <c r="G131" s="3">
        <v>1.05</v>
      </c>
      <c r="H131" s="3">
        <f t="shared" ref="H131:H194" si="25">(28.1/(28.1+32))*D131</f>
        <v>24.037329118136441</v>
      </c>
      <c r="I131" s="3">
        <f t="shared" ref="I131:I194" si="26">((2*26.98)/(2*26.98+3*16))*E131</f>
        <v>8.335327579442918</v>
      </c>
      <c r="J131" s="3">
        <f t="shared" ref="J131:J194" si="27">((2*39.1)/(2*39.1+16))*F131</f>
        <v>0.5395966029723992</v>
      </c>
      <c r="K131" s="3">
        <f t="shared" ref="K131:K194" si="28">G131*(47.87/(47.87+32))</f>
        <v>0.62931638913234</v>
      </c>
      <c r="L131" s="4">
        <v>10.87</v>
      </c>
      <c r="M131" s="4">
        <v>1.54</v>
      </c>
      <c r="N131" s="4">
        <v>38</v>
      </c>
      <c r="O131" s="4">
        <v>104</v>
      </c>
      <c r="P131" s="3">
        <f t="shared" si="20"/>
        <v>6.4736100390725443E-2</v>
      </c>
      <c r="Q131" s="3">
        <f t="shared" si="21"/>
        <v>2.883789375887126</v>
      </c>
      <c r="R131" s="3">
        <f t="shared" si="22"/>
        <v>2.736842105263158</v>
      </c>
      <c r="S131" s="3">
        <f t="shared" si="23"/>
        <v>4.0526315789473688E-2</v>
      </c>
      <c r="T131" s="3">
        <f t="shared" ref="T131:T194" si="29">(K131/O131)*10000</f>
        <v>60.511191262724999</v>
      </c>
      <c r="U131" s="3">
        <f t="shared" si="24"/>
        <v>0.28605263157894734</v>
      </c>
    </row>
    <row r="132" spans="1:21" x14ac:dyDescent="0.35">
      <c r="A132" s="2" t="s">
        <v>20</v>
      </c>
      <c r="B132" s="2" t="s">
        <v>21</v>
      </c>
      <c r="C132" s="2" t="s">
        <v>22</v>
      </c>
      <c r="D132" s="3">
        <v>51.528399999999998</v>
      </c>
      <c r="E132" s="3">
        <v>16.41</v>
      </c>
      <c r="F132" s="3">
        <v>0.69</v>
      </c>
      <c r="G132" s="3">
        <v>1</v>
      </c>
      <c r="H132" s="3">
        <f t="shared" si="25"/>
        <v>24.092313477537438</v>
      </c>
      <c r="I132" s="3">
        <f t="shared" si="26"/>
        <v>8.6846174970576691</v>
      </c>
      <c r="J132" s="3">
        <f t="shared" si="27"/>
        <v>0.57280254777070061</v>
      </c>
      <c r="K132" s="3">
        <f t="shared" si="28"/>
        <v>0.59934894203080002</v>
      </c>
      <c r="L132" s="4">
        <v>11.59</v>
      </c>
      <c r="M132" s="4">
        <v>1.86</v>
      </c>
      <c r="N132" s="4">
        <v>35</v>
      </c>
      <c r="O132" s="4">
        <v>112</v>
      </c>
      <c r="P132" s="3">
        <f t="shared" si="20"/>
        <v>6.5955990343243662E-2</v>
      </c>
      <c r="Q132" s="3">
        <f t="shared" si="21"/>
        <v>2.7741363952643701</v>
      </c>
      <c r="R132" s="3">
        <f t="shared" si="22"/>
        <v>3.2</v>
      </c>
      <c r="S132" s="3">
        <f t="shared" si="23"/>
        <v>5.3142857142857144E-2</v>
      </c>
      <c r="T132" s="3">
        <f t="shared" si="29"/>
        <v>53.513298395607144</v>
      </c>
      <c r="U132" s="3">
        <f t="shared" si="24"/>
        <v>0.33114285714285713</v>
      </c>
    </row>
    <row r="133" spans="1:21" x14ac:dyDescent="0.35">
      <c r="A133" s="2" t="s">
        <v>20</v>
      </c>
      <c r="B133" s="2" t="s">
        <v>21</v>
      </c>
      <c r="C133" s="2" t="s">
        <v>22</v>
      </c>
      <c r="D133" s="3">
        <v>51.665599999999998</v>
      </c>
      <c r="E133" s="3">
        <v>16.53</v>
      </c>
      <c r="F133" s="3">
        <v>0.7</v>
      </c>
      <c r="G133" s="3">
        <v>0.99</v>
      </c>
      <c r="H133" s="3">
        <f t="shared" si="25"/>
        <v>24.156461896838604</v>
      </c>
      <c r="I133" s="3">
        <f t="shared" si="26"/>
        <v>8.7481247548058061</v>
      </c>
      <c r="J133" s="3">
        <f t="shared" si="27"/>
        <v>0.58110403397027599</v>
      </c>
      <c r="K133" s="3">
        <f t="shared" si="28"/>
        <v>0.59335545261049205</v>
      </c>
      <c r="L133" s="4">
        <v>11.7</v>
      </c>
      <c r="M133" s="4">
        <v>1.68</v>
      </c>
      <c r="N133" s="4">
        <v>35</v>
      </c>
      <c r="O133" s="4">
        <v>108</v>
      </c>
      <c r="P133" s="3">
        <f t="shared" si="20"/>
        <v>6.6426125627786103E-2</v>
      </c>
      <c r="Q133" s="3">
        <f t="shared" si="21"/>
        <v>2.7613302935086956</v>
      </c>
      <c r="R133" s="3">
        <f t="shared" si="22"/>
        <v>3.0857142857142859</v>
      </c>
      <c r="S133" s="3">
        <f t="shared" si="23"/>
        <v>4.8000000000000001E-2</v>
      </c>
      <c r="T133" s="3">
        <f t="shared" si="29"/>
        <v>54.94031968615667</v>
      </c>
      <c r="U133" s="3">
        <f t="shared" si="24"/>
        <v>0.33428571428571424</v>
      </c>
    </row>
    <row r="134" spans="1:21" x14ac:dyDescent="0.35">
      <c r="A134" s="2" t="s">
        <v>20</v>
      </c>
      <c r="B134" s="2" t="s">
        <v>21</v>
      </c>
      <c r="C134" s="2" t="s">
        <v>22</v>
      </c>
      <c r="D134" s="3">
        <v>51.920399999999994</v>
      </c>
      <c r="E134" s="3">
        <v>15.58</v>
      </c>
      <c r="F134" s="3">
        <v>0.69</v>
      </c>
      <c r="G134" s="3">
        <v>1</v>
      </c>
      <c r="H134" s="3">
        <f t="shared" si="25"/>
        <v>24.275594675540763</v>
      </c>
      <c r="I134" s="3">
        <f t="shared" si="26"/>
        <v>8.2453589642997258</v>
      </c>
      <c r="J134" s="3">
        <f t="shared" si="27"/>
        <v>0.57280254777070061</v>
      </c>
      <c r="K134" s="3">
        <f t="shared" si="28"/>
        <v>0.59934894203080002</v>
      </c>
      <c r="L134" s="4">
        <v>12.28</v>
      </c>
      <c r="M134" s="4">
        <v>1.67</v>
      </c>
      <c r="N134" s="4">
        <v>36</v>
      </c>
      <c r="O134" s="4">
        <v>113</v>
      </c>
      <c r="P134" s="3">
        <f t="shared" si="20"/>
        <v>6.9469692011080136E-2</v>
      </c>
      <c r="Q134" s="3">
        <f t="shared" si="21"/>
        <v>2.9441525566864724</v>
      </c>
      <c r="R134" s="3">
        <f t="shared" si="22"/>
        <v>3.1388888888888888</v>
      </c>
      <c r="S134" s="3">
        <f t="shared" si="23"/>
        <v>4.6388888888888889E-2</v>
      </c>
      <c r="T134" s="3">
        <f t="shared" si="29"/>
        <v>53.039729383256642</v>
      </c>
      <c r="U134" s="3">
        <f t="shared" si="24"/>
        <v>0.34111111111111109</v>
      </c>
    </row>
    <row r="135" spans="1:21" x14ac:dyDescent="0.35">
      <c r="A135" s="2" t="s">
        <v>20</v>
      </c>
      <c r="B135" s="2" t="s">
        <v>21</v>
      </c>
      <c r="C135" s="2" t="s">
        <v>22</v>
      </c>
      <c r="D135" s="3">
        <v>51.116799999999998</v>
      </c>
      <c r="E135" s="3">
        <v>15.24</v>
      </c>
      <c r="F135" s="3">
        <v>0.56999999999999995</v>
      </c>
      <c r="G135" s="3">
        <v>0.95</v>
      </c>
      <c r="H135" s="3">
        <f t="shared" si="25"/>
        <v>23.899868219633944</v>
      </c>
      <c r="I135" s="3">
        <f t="shared" si="26"/>
        <v>8.0654217340133378</v>
      </c>
      <c r="J135" s="3">
        <f t="shared" si="27"/>
        <v>0.47318471337579615</v>
      </c>
      <c r="K135" s="3">
        <f t="shared" si="28"/>
        <v>0.56938149492926005</v>
      </c>
      <c r="L135" s="4">
        <v>10.45</v>
      </c>
      <c r="M135" s="4">
        <v>1.33</v>
      </c>
      <c r="N135" s="4">
        <v>38</v>
      </c>
      <c r="O135" s="4">
        <v>92</v>
      </c>
      <c r="P135" s="3">
        <f t="shared" si="20"/>
        <v>5.8668316298984204E-2</v>
      </c>
      <c r="Q135" s="3">
        <f t="shared" si="21"/>
        <v>2.9632509009223771</v>
      </c>
      <c r="R135" s="3">
        <f t="shared" si="22"/>
        <v>2.4210526315789473</v>
      </c>
      <c r="S135" s="3">
        <f t="shared" si="23"/>
        <v>3.5000000000000003E-2</v>
      </c>
      <c r="T135" s="3">
        <f t="shared" si="29"/>
        <v>61.889292927093479</v>
      </c>
      <c r="U135" s="3">
        <f t="shared" si="24"/>
        <v>0.27499999999999997</v>
      </c>
    </row>
    <row r="136" spans="1:21" x14ac:dyDescent="0.35">
      <c r="A136" s="2" t="s">
        <v>20</v>
      </c>
      <c r="B136" s="2" t="s">
        <v>21</v>
      </c>
      <c r="C136" s="2" t="s">
        <v>22</v>
      </c>
      <c r="D136" s="3">
        <v>51.312799999999996</v>
      </c>
      <c r="E136" s="3">
        <v>14.88</v>
      </c>
      <c r="F136" s="3">
        <v>0.63</v>
      </c>
      <c r="G136" s="3">
        <v>0.98</v>
      </c>
      <c r="H136" s="3">
        <f t="shared" si="25"/>
        <v>23.991508818635605</v>
      </c>
      <c r="I136" s="3">
        <f t="shared" si="26"/>
        <v>7.8748999607689294</v>
      </c>
      <c r="J136" s="3">
        <f t="shared" si="27"/>
        <v>0.52299363057324844</v>
      </c>
      <c r="K136" s="3">
        <f t="shared" si="28"/>
        <v>0.58736196319018397</v>
      </c>
      <c r="L136" s="4">
        <v>11.34</v>
      </c>
      <c r="M136" s="4">
        <v>1.56</v>
      </c>
      <c r="N136" s="4">
        <v>40</v>
      </c>
      <c r="O136" s="4">
        <v>100</v>
      </c>
      <c r="P136" s="3">
        <f t="shared" si="20"/>
        <v>6.6412733263748247E-2</v>
      </c>
      <c r="Q136" s="3">
        <f t="shared" si="21"/>
        <v>3.0465795042675059</v>
      </c>
      <c r="R136" s="3">
        <f t="shared" si="22"/>
        <v>2.5</v>
      </c>
      <c r="S136" s="3">
        <f t="shared" si="23"/>
        <v>3.9E-2</v>
      </c>
      <c r="T136" s="3">
        <f t="shared" si="29"/>
        <v>58.736196319018397</v>
      </c>
      <c r="U136" s="3">
        <f t="shared" si="24"/>
        <v>0.28349999999999997</v>
      </c>
    </row>
    <row r="137" spans="1:21" x14ac:dyDescent="0.35">
      <c r="A137" s="2" t="s">
        <v>20</v>
      </c>
      <c r="B137" s="2" t="s">
        <v>21</v>
      </c>
      <c r="C137" s="2" t="s">
        <v>22</v>
      </c>
      <c r="D137" s="3">
        <v>51.8322</v>
      </c>
      <c r="E137" s="3">
        <v>15.1</v>
      </c>
      <c r="F137" s="3">
        <v>0.74</v>
      </c>
      <c r="G137" s="3">
        <v>1.07</v>
      </c>
      <c r="H137" s="3">
        <f t="shared" si="25"/>
        <v>24.234356405990017</v>
      </c>
      <c r="I137" s="3">
        <f t="shared" si="26"/>
        <v>7.9913299333071786</v>
      </c>
      <c r="J137" s="3">
        <f t="shared" si="27"/>
        <v>0.61430997876857751</v>
      </c>
      <c r="K137" s="3">
        <f t="shared" si="28"/>
        <v>0.64130336797295606</v>
      </c>
      <c r="L137" s="4">
        <v>12.81</v>
      </c>
      <c r="M137" s="4">
        <v>1.69</v>
      </c>
      <c r="N137" s="4">
        <v>40</v>
      </c>
      <c r="O137" s="4">
        <v>113</v>
      </c>
      <c r="P137" s="3">
        <f t="shared" si="20"/>
        <v>7.687205807986805E-2</v>
      </c>
      <c r="Q137" s="3">
        <f t="shared" si="21"/>
        <v>3.0325811358361388</v>
      </c>
      <c r="R137" s="3">
        <f t="shared" si="22"/>
        <v>2.8250000000000002</v>
      </c>
      <c r="S137" s="3">
        <f t="shared" si="23"/>
        <v>4.2249999999999996E-2</v>
      </c>
      <c r="T137" s="3">
        <f t="shared" si="29"/>
        <v>56.752510440084613</v>
      </c>
      <c r="U137" s="3">
        <f t="shared" si="24"/>
        <v>0.32025000000000003</v>
      </c>
    </row>
    <row r="138" spans="1:21" x14ac:dyDescent="0.35">
      <c r="A138" s="2" t="s">
        <v>20</v>
      </c>
      <c r="B138" s="2" t="s">
        <v>21</v>
      </c>
      <c r="C138" s="2" t="s">
        <v>22</v>
      </c>
      <c r="D138" s="3">
        <v>51.361799999999995</v>
      </c>
      <c r="E138" s="3">
        <v>14.99</v>
      </c>
      <c r="F138" s="3">
        <v>0.66</v>
      </c>
      <c r="G138" s="3">
        <v>1</v>
      </c>
      <c r="H138" s="3">
        <f t="shared" si="25"/>
        <v>24.014418968386021</v>
      </c>
      <c r="I138" s="3">
        <f t="shared" si="26"/>
        <v>7.933114947038054</v>
      </c>
      <c r="J138" s="3">
        <f t="shared" si="27"/>
        <v>0.54789808917197458</v>
      </c>
      <c r="K138" s="3">
        <f t="shared" si="28"/>
        <v>0.59934894203080002</v>
      </c>
      <c r="L138" s="4">
        <v>11</v>
      </c>
      <c r="M138" s="4">
        <v>1.59</v>
      </c>
      <c r="N138" s="4">
        <v>39</v>
      </c>
      <c r="O138" s="4">
        <v>106</v>
      </c>
      <c r="P138" s="3">
        <f t="shared" si="20"/>
        <v>6.9064685540266929E-2</v>
      </c>
      <c r="Q138" s="3">
        <f t="shared" si="21"/>
        <v>3.0271109304110313</v>
      </c>
      <c r="R138" s="3">
        <f t="shared" si="22"/>
        <v>2.7179487179487181</v>
      </c>
      <c r="S138" s="3">
        <f t="shared" si="23"/>
        <v>4.0769230769230773E-2</v>
      </c>
      <c r="T138" s="3">
        <f t="shared" si="29"/>
        <v>56.542353021773586</v>
      </c>
      <c r="U138" s="3">
        <f t="shared" si="24"/>
        <v>0.28205128205128205</v>
      </c>
    </row>
    <row r="139" spans="1:21" x14ac:dyDescent="0.35">
      <c r="A139" s="2" t="s">
        <v>20</v>
      </c>
      <c r="B139" s="2" t="s">
        <v>21</v>
      </c>
      <c r="C139" s="2" t="s">
        <v>22</v>
      </c>
      <c r="D139" s="3">
        <v>51.988999999999997</v>
      </c>
      <c r="E139" s="3">
        <v>15.4</v>
      </c>
      <c r="F139" s="3">
        <v>0.69</v>
      </c>
      <c r="G139" s="3">
        <v>1.03</v>
      </c>
      <c r="H139" s="3">
        <f t="shared" si="25"/>
        <v>24.307668885191347</v>
      </c>
      <c r="I139" s="3">
        <f t="shared" si="26"/>
        <v>8.1500980776775211</v>
      </c>
      <c r="J139" s="3">
        <f t="shared" si="27"/>
        <v>0.57280254777070061</v>
      </c>
      <c r="K139" s="3">
        <f t="shared" si="28"/>
        <v>0.61732941029172406</v>
      </c>
      <c r="L139" s="4">
        <v>11.83</v>
      </c>
      <c r="M139" s="4">
        <v>1.62</v>
      </c>
      <c r="N139" s="4">
        <v>38</v>
      </c>
      <c r="O139" s="4">
        <v>116</v>
      </c>
      <c r="P139" s="3">
        <f t="shared" si="20"/>
        <v>7.0281675424196652E-2</v>
      </c>
      <c r="Q139" s="3">
        <f t="shared" si="21"/>
        <v>2.9825001679143157</v>
      </c>
      <c r="R139" s="3">
        <f t="shared" si="22"/>
        <v>3.0526315789473686</v>
      </c>
      <c r="S139" s="3">
        <f t="shared" si="23"/>
        <v>4.2631578947368423E-2</v>
      </c>
      <c r="T139" s="3">
        <f t="shared" si="29"/>
        <v>53.218052611355525</v>
      </c>
      <c r="U139" s="3">
        <f t="shared" si="24"/>
        <v>0.31131578947368421</v>
      </c>
    </row>
    <row r="140" spans="1:21" x14ac:dyDescent="0.35">
      <c r="A140" s="2" t="s">
        <v>20</v>
      </c>
      <c r="B140" s="2" t="s">
        <v>21</v>
      </c>
      <c r="C140" s="2" t="s">
        <v>22</v>
      </c>
      <c r="D140" s="3">
        <v>51.351999999999997</v>
      </c>
      <c r="E140" s="3">
        <v>15.33</v>
      </c>
      <c r="F140" s="3">
        <v>0.64</v>
      </c>
      <c r="G140" s="3">
        <v>1.06</v>
      </c>
      <c r="H140" s="3">
        <f t="shared" si="25"/>
        <v>24.009836938435939</v>
      </c>
      <c r="I140" s="3">
        <f t="shared" si="26"/>
        <v>8.1130521773244411</v>
      </c>
      <c r="J140" s="3">
        <f t="shared" si="27"/>
        <v>0.53129511677282382</v>
      </c>
      <c r="K140" s="3">
        <f t="shared" si="28"/>
        <v>0.63530987855264809</v>
      </c>
      <c r="L140" s="4">
        <v>11.93</v>
      </c>
      <c r="M140" s="4">
        <v>1.61</v>
      </c>
      <c r="N140" s="4">
        <v>38</v>
      </c>
      <c r="O140" s="4">
        <v>108</v>
      </c>
      <c r="P140" s="3">
        <f t="shared" si="20"/>
        <v>6.5486466148679048E-2</v>
      </c>
      <c r="Q140" s="3">
        <f t="shared" si="21"/>
        <v>2.9594086681141021</v>
      </c>
      <c r="R140" s="3">
        <f t="shared" si="22"/>
        <v>2.8421052631578947</v>
      </c>
      <c r="S140" s="3">
        <f t="shared" si="23"/>
        <v>4.2368421052631583E-2</v>
      </c>
      <c r="T140" s="3">
        <f t="shared" si="29"/>
        <v>58.824988754874816</v>
      </c>
      <c r="U140" s="3">
        <f t="shared" si="24"/>
        <v>0.31394736842105264</v>
      </c>
    </row>
    <row r="141" spans="1:21" x14ac:dyDescent="0.35">
      <c r="A141" s="2" t="s">
        <v>20</v>
      </c>
      <c r="B141" s="2" t="s">
        <v>21</v>
      </c>
      <c r="C141" s="2" t="s">
        <v>22</v>
      </c>
      <c r="D141" s="3">
        <v>51.459799999999994</v>
      </c>
      <c r="E141" s="3">
        <v>15.57</v>
      </c>
      <c r="F141" s="3">
        <v>0.66</v>
      </c>
      <c r="G141" s="3">
        <v>1.03</v>
      </c>
      <c r="H141" s="3">
        <f t="shared" si="25"/>
        <v>24.060239267886853</v>
      </c>
      <c r="I141" s="3">
        <f t="shared" si="26"/>
        <v>8.2400666928207134</v>
      </c>
      <c r="J141" s="3">
        <f t="shared" si="27"/>
        <v>0.54789808917197458</v>
      </c>
      <c r="K141" s="3">
        <f t="shared" si="28"/>
        <v>0.61732941029172406</v>
      </c>
      <c r="L141" s="4">
        <v>12.4</v>
      </c>
      <c r="M141" s="4">
        <v>1.67</v>
      </c>
      <c r="N141" s="4">
        <v>38</v>
      </c>
      <c r="O141" s="4">
        <v>108</v>
      </c>
      <c r="P141" s="3">
        <f t="shared" si="20"/>
        <v>6.6491948378201757E-2</v>
      </c>
      <c r="Q141" s="3">
        <f t="shared" si="21"/>
        <v>2.9199083168646816</v>
      </c>
      <c r="R141" s="3">
        <f t="shared" si="22"/>
        <v>2.8421052631578947</v>
      </c>
      <c r="S141" s="3">
        <f t="shared" si="23"/>
        <v>4.3947368421052631E-2</v>
      </c>
      <c r="T141" s="3">
        <f t="shared" si="29"/>
        <v>57.160130582567042</v>
      </c>
      <c r="U141" s="3">
        <f t="shared" si="24"/>
        <v>0.32631578947368423</v>
      </c>
    </row>
    <row r="142" spans="1:21" x14ac:dyDescent="0.35">
      <c r="A142" s="2" t="s">
        <v>20</v>
      </c>
      <c r="B142" s="2" t="s">
        <v>21</v>
      </c>
      <c r="C142" s="2" t="s">
        <v>22</v>
      </c>
      <c r="D142" s="3">
        <v>51.175599999999996</v>
      </c>
      <c r="E142" s="3">
        <v>15.11</v>
      </c>
      <c r="F142" s="3">
        <v>0.74</v>
      </c>
      <c r="G142" s="3">
        <v>1.06</v>
      </c>
      <c r="H142" s="3">
        <f t="shared" si="25"/>
        <v>23.927360399334443</v>
      </c>
      <c r="I142" s="3">
        <f t="shared" si="26"/>
        <v>7.9966222047861901</v>
      </c>
      <c r="J142" s="3">
        <f t="shared" si="27"/>
        <v>0.61430997876857751</v>
      </c>
      <c r="K142" s="3">
        <f t="shared" si="28"/>
        <v>0.63530987855264809</v>
      </c>
      <c r="L142" s="4">
        <v>11.83</v>
      </c>
      <c r="M142" s="4">
        <v>1.36</v>
      </c>
      <c r="N142" s="4">
        <v>38</v>
      </c>
      <c r="O142" s="4">
        <v>102</v>
      </c>
      <c r="P142" s="3">
        <f t="shared" si="20"/>
        <v>7.6821183124156686E-2</v>
      </c>
      <c r="Q142" s="3">
        <f t="shared" si="21"/>
        <v>2.9921834227723405</v>
      </c>
      <c r="R142" s="3">
        <f t="shared" si="22"/>
        <v>2.6842105263157894</v>
      </c>
      <c r="S142" s="3">
        <f t="shared" si="23"/>
        <v>3.5789473684210531E-2</v>
      </c>
      <c r="T142" s="3">
        <f t="shared" si="29"/>
        <v>62.285282211043935</v>
      </c>
      <c r="U142" s="3">
        <f t="shared" si="24"/>
        <v>0.31131578947368421</v>
      </c>
    </row>
    <row r="143" spans="1:21" x14ac:dyDescent="0.35">
      <c r="A143" s="2" t="s">
        <v>20</v>
      </c>
      <c r="B143" s="2" t="s">
        <v>21</v>
      </c>
      <c r="C143" s="2" t="s">
        <v>22</v>
      </c>
      <c r="D143" s="3">
        <v>50.929230000000004</v>
      </c>
      <c r="E143" s="3">
        <v>15.02</v>
      </c>
      <c r="F143" s="3">
        <v>0.33</v>
      </c>
      <c r="G143" s="3">
        <v>1.05</v>
      </c>
      <c r="H143" s="3">
        <f t="shared" si="25"/>
        <v>23.812169101497506</v>
      </c>
      <c r="I143" s="3">
        <f t="shared" si="26"/>
        <v>7.9489917614750878</v>
      </c>
      <c r="J143" s="3">
        <f t="shared" si="27"/>
        <v>0.27394904458598729</v>
      </c>
      <c r="K143" s="3">
        <f t="shared" si="28"/>
        <v>0.62931638913234</v>
      </c>
      <c r="L143" s="4">
        <v>10.56</v>
      </c>
      <c r="M143" s="4">
        <v>1.28</v>
      </c>
      <c r="N143" s="4">
        <v>37</v>
      </c>
      <c r="O143" s="4">
        <v>95.954999999999998</v>
      </c>
      <c r="P143" s="3">
        <f t="shared" si="20"/>
        <v>3.4463370048222419E-2</v>
      </c>
      <c r="Q143" s="3">
        <f t="shared" si="21"/>
        <v>2.9956213084662577</v>
      </c>
      <c r="R143" s="3">
        <f t="shared" si="22"/>
        <v>2.5933783783783784</v>
      </c>
      <c r="S143" s="3">
        <f t="shared" si="23"/>
        <v>3.4594594594594595E-2</v>
      </c>
      <c r="T143" s="3">
        <f t="shared" si="29"/>
        <v>65.584533284595906</v>
      </c>
      <c r="U143" s="3">
        <f t="shared" si="24"/>
        <v>0.28540540540540543</v>
      </c>
    </row>
    <row r="144" spans="1:21" x14ac:dyDescent="0.35">
      <c r="A144" s="2" t="s">
        <v>20</v>
      </c>
      <c r="B144" s="2" t="s">
        <v>21</v>
      </c>
      <c r="C144" s="2" t="s">
        <v>22</v>
      </c>
      <c r="D144" s="3">
        <v>52.06</v>
      </c>
      <c r="E144" s="3">
        <v>15.36</v>
      </c>
      <c r="F144" s="3">
        <v>0.46</v>
      </c>
      <c r="G144" s="3">
        <v>1.05</v>
      </c>
      <c r="H144" s="3">
        <f t="shared" si="25"/>
        <v>24.340865224625627</v>
      </c>
      <c r="I144" s="3">
        <f t="shared" si="26"/>
        <v>8.1289289917614749</v>
      </c>
      <c r="J144" s="3">
        <f t="shared" si="27"/>
        <v>0.38186836518046713</v>
      </c>
      <c r="K144" s="3">
        <f t="shared" si="28"/>
        <v>0.62931638913234</v>
      </c>
      <c r="L144" s="4" t="s">
        <v>49</v>
      </c>
      <c r="M144" s="4" t="s">
        <v>49</v>
      </c>
      <c r="N144" s="4" t="s">
        <v>49</v>
      </c>
      <c r="O144" s="4">
        <v>106</v>
      </c>
      <c r="P144" s="3">
        <f t="shared" si="20"/>
        <v>4.6976467080409229E-2</v>
      </c>
      <c r="Q144" s="3">
        <f t="shared" si="21"/>
        <v>2.9943508239885799</v>
      </c>
      <c r="R144" s="3" t="str">
        <f t="shared" si="22"/>
        <v>-</v>
      </c>
      <c r="S144" s="3" t="str">
        <f t="shared" si="23"/>
        <v>-</v>
      </c>
      <c r="T144" s="3">
        <f t="shared" si="29"/>
        <v>59.369470672862263</v>
      </c>
      <c r="U144" s="3" t="str">
        <f t="shared" si="24"/>
        <v>-</v>
      </c>
    </row>
    <row r="145" spans="1:21" x14ac:dyDescent="0.35">
      <c r="A145" s="2" t="s">
        <v>20</v>
      </c>
      <c r="B145" s="2" t="s">
        <v>21</v>
      </c>
      <c r="C145" s="2" t="s">
        <v>22</v>
      </c>
      <c r="D145" s="3">
        <v>51.73</v>
      </c>
      <c r="E145" s="3">
        <v>15.49</v>
      </c>
      <c r="F145" s="3">
        <v>0.24</v>
      </c>
      <c r="G145" s="3">
        <v>1.05</v>
      </c>
      <c r="H145" s="3">
        <f t="shared" si="25"/>
        <v>24.186572379367721</v>
      </c>
      <c r="I145" s="3">
        <f t="shared" si="26"/>
        <v>8.1977285209886226</v>
      </c>
      <c r="J145" s="3">
        <f t="shared" si="27"/>
        <v>0.19923566878980892</v>
      </c>
      <c r="K145" s="3">
        <f t="shared" si="28"/>
        <v>0.62931638913234</v>
      </c>
      <c r="L145" s="4" t="s">
        <v>49</v>
      </c>
      <c r="M145" s="4" t="s">
        <v>49</v>
      </c>
      <c r="N145" s="4" t="s">
        <v>49</v>
      </c>
      <c r="O145" s="4">
        <v>110</v>
      </c>
      <c r="P145" s="3">
        <f t="shared" si="20"/>
        <v>2.4303765156373058E-2</v>
      </c>
      <c r="Q145" s="3">
        <f t="shared" si="21"/>
        <v>2.9503992865149051</v>
      </c>
      <c r="R145" s="3" t="str">
        <f t="shared" si="22"/>
        <v>-</v>
      </c>
      <c r="S145" s="3" t="str">
        <f t="shared" si="23"/>
        <v>-</v>
      </c>
      <c r="T145" s="3">
        <f t="shared" si="29"/>
        <v>57.210580830212727</v>
      </c>
      <c r="U145" s="3" t="str">
        <f t="shared" si="24"/>
        <v>-</v>
      </c>
    </row>
    <row r="146" spans="1:21" x14ac:dyDescent="0.35">
      <c r="A146" s="2" t="s">
        <v>20</v>
      </c>
      <c r="B146" s="2" t="s">
        <v>21</v>
      </c>
      <c r="C146" s="2" t="s">
        <v>22</v>
      </c>
      <c r="D146" s="3">
        <v>51.37</v>
      </c>
      <c r="E146" s="3">
        <v>15.35</v>
      </c>
      <c r="F146" s="3">
        <v>0.28999999999999998</v>
      </c>
      <c r="G146" s="3">
        <v>1.05</v>
      </c>
      <c r="H146" s="3">
        <f t="shared" si="25"/>
        <v>24.018252911813644</v>
      </c>
      <c r="I146" s="3">
        <f t="shared" si="26"/>
        <v>8.1236367202824624</v>
      </c>
      <c r="J146" s="3">
        <f t="shared" si="27"/>
        <v>0.24074309978768577</v>
      </c>
      <c r="K146" s="3">
        <f t="shared" si="28"/>
        <v>0.62931638913234</v>
      </c>
      <c r="L146" s="4" t="s">
        <v>49</v>
      </c>
      <c r="M146" s="4" t="s">
        <v>49</v>
      </c>
      <c r="N146" s="4" t="s">
        <v>49</v>
      </c>
      <c r="O146" s="4">
        <v>112</v>
      </c>
      <c r="P146" s="3">
        <f t="shared" ref="P146:P209" si="30">IF(ISERROR(J146/I146),"-",J146/I146)</f>
        <v>2.9634892361276713E-2</v>
      </c>
      <c r="Q146" s="3">
        <f t="shared" ref="Q146:Q209" si="31">IF(ISERROR(H146/I146),"-",H146/I146)</f>
        <v>2.9565887469889862</v>
      </c>
      <c r="R146" s="3" t="str">
        <f t="shared" ref="R146:R209" si="32">IF(ISERROR(O146/N146),"-",O146/N146)</f>
        <v>-</v>
      </c>
      <c r="S146" s="3" t="str">
        <f t="shared" ref="S146:S209" si="33">IF(ISERROR(M146/N146),"-",M146/N146)</f>
        <v>-</v>
      </c>
      <c r="T146" s="3">
        <f t="shared" si="29"/>
        <v>56.188963315387504</v>
      </c>
      <c r="U146" s="3" t="str">
        <f t="shared" ref="U146:U209" si="34">IF(ISERROR(L146/N146),"-",L146/N146)</f>
        <v>-</v>
      </c>
    </row>
    <row r="147" spans="1:21" x14ac:dyDescent="0.35">
      <c r="A147" s="2" t="s">
        <v>20</v>
      </c>
      <c r="B147" s="2" t="s">
        <v>21</v>
      </c>
      <c r="C147" s="2" t="s">
        <v>22</v>
      </c>
      <c r="D147" s="3">
        <v>52.7</v>
      </c>
      <c r="E147" s="3">
        <v>15.7</v>
      </c>
      <c r="F147" s="3">
        <v>0.7</v>
      </c>
      <c r="G147" s="3">
        <v>1.07</v>
      </c>
      <c r="H147" s="3">
        <f t="shared" si="25"/>
        <v>24.640099833610652</v>
      </c>
      <c r="I147" s="3">
        <f t="shared" si="26"/>
        <v>8.3088662220478611</v>
      </c>
      <c r="J147" s="3">
        <f t="shared" si="27"/>
        <v>0.58110403397027599</v>
      </c>
      <c r="K147" s="3">
        <f t="shared" si="28"/>
        <v>0.64130336797295606</v>
      </c>
      <c r="L147" s="4" t="s">
        <v>49</v>
      </c>
      <c r="M147" s="4" t="s">
        <v>49</v>
      </c>
      <c r="N147" s="4" t="s">
        <v>49</v>
      </c>
      <c r="O147" s="4">
        <v>102</v>
      </c>
      <c r="P147" s="3">
        <f t="shared" si="30"/>
        <v>6.9937825262885625E-2</v>
      </c>
      <c r="Q147" s="3">
        <f t="shared" si="31"/>
        <v>2.9655189017518784</v>
      </c>
      <c r="R147" s="3" t="str">
        <f t="shared" si="32"/>
        <v>-</v>
      </c>
      <c r="S147" s="3" t="str">
        <f t="shared" si="33"/>
        <v>-</v>
      </c>
      <c r="T147" s="3">
        <f t="shared" si="29"/>
        <v>62.872879213034906</v>
      </c>
      <c r="U147" s="3" t="str">
        <f t="shared" si="34"/>
        <v>-</v>
      </c>
    </row>
    <row r="148" spans="1:21" x14ac:dyDescent="0.35">
      <c r="A148" s="2" t="s">
        <v>20</v>
      </c>
      <c r="B148" s="2" t="s">
        <v>21</v>
      </c>
      <c r="C148" s="2" t="s">
        <v>22</v>
      </c>
      <c r="D148" s="3">
        <v>51.7</v>
      </c>
      <c r="E148" s="3">
        <v>15.65</v>
      </c>
      <c r="F148" s="3">
        <v>0.64</v>
      </c>
      <c r="G148" s="3">
        <v>1.01</v>
      </c>
      <c r="H148" s="3">
        <f t="shared" si="25"/>
        <v>24.17254575707155</v>
      </c>
      <c r="I148" s="3">
        <f t="shared" si="26"/>
        <v>8.2824048646528041</v>
      </c>
      <c r="J148" s="3">
        <f t="shared" si="27"/>
        <v>0.53129511677282382</v>
      </c>
      <c r="K148" s="3">
        <f t="shared" si="28"/>
        <v>0.605342431451108</v>
      </c>
      <c r="L148" s="4" t="s">
        <v>49</v>
      </c>
      <c r="M148" s="4" t="s">
        <v>49</v>
      </c>
      <c r="N148" s="4" t="s">
        <v>49</v>
      </c>
      <c r="O148" s="4">
        <v>102</v>
      </c>
      <c r="P148" s="3">
        <f t="shared" si="30"/>
        <v>6.4147445754584656E-2</v>
      </c>
      <c r="Q148" s="3">
        <f t="shared" si="31"/>
        <v>2.9185419153117982</v>
      </c>
      <c r="R148" s="3" t="str">
        <f t="shared" si="32"/>
        <v>-</v>
      </c>
      <c r="S148" s="3" t="str">
        <f t="shared" si="33"/>
        <v>-</v>
      </c>
      <c r="T148" s="3">
        <f t="shared" si="29"/>
        <v>59.34729720108902</v>
      </c>
      <c r="U148" s="3" t="str">
        <f t="shared" si="34"/>
        <v>-</v>
      </c>
    </row>
    <row r="149" spans="1:21" x14ac:dyDescent="0.35">
      <c r="A149" s="2" t="s">
        <v>20</v>
      </c>
      <c r="B149" s="2" t="s">
        <v>21</v>
      </c>
      <c r="C149" s="2" t="s">
        <v>22</v>
      </c>
      <c r="D149" s="3">
        <v>52.08</v>
      </c>
      <c r="E149" s="3">
        <v>15.54</v>
      </c>
      <c r="F149" s="3">
        <v>0.72</v>
      </c>
      <c r="G149" s="3">
        <v>1.06</v>
      </c>
      <c r="H149" s="3">
        <f t="shared" si="25"/>
        <v>24.350216306156408</v>
      </c>
      <c r="I149" s="3">
        <f t="shared" si="26"/>
        <v>8.2241898783836795</v>
      </c>
      <c r="J149" s="3">
        <f t="shared" si="27"/>
        <v>0.59770700636942675</v>
      </c>
      <c r="K149" s="3">
        <f t="shared" si="28"/>
        <v>0.63530987855264809</v>
      </c>
      <c r="L149" s="4" t="s">
        <v>49</v>
      </c>
      <c r="M149" s="4" t="s">
        <v>49</v>
      </c>
      <c r="N149" s="4" t="s">
        <v>49</v>
      </c>
      <c r="O149" s="4">
        <v>108</v>
      </c>
      <c r="P149" s="3">
        <f t="shared" si="30"/>
        <v>7.2676703141354951E-2</v>
      </c>
      <c r="Q149" s="3">
        <f t="shared" si="31"/>
        <v>2.9608042453103014</v>
      </c>
      <c r="R149" s="3" t="str">
        <f t="shared" si="32"/>
        <v>-</v>
      </c>
      <c r="S149" s="3" t="str">
        <f t="shared" si="33"/>
        <v>-</v>
      </c>
      <c r="T149" s="3">
        <f t="shared" si="29"/>
        <v>58.824988754874816</v>
      </c>
      <c r="U149" s="3" t="str">
        <f t="shared" si="34"/>
        <v>-</v>
      </c>
    </row>
    <row r="150" spans="1:21" x14ac:dyDescent="0.35">
      <c r="A150" s="2" t="s">
        <v>20</v>
      </c>
      <c r="B150" s="2" t="s">
        <v>21</v>
      </c>
      <c r="C150" s="2" t="s">
        <v>22</v>
      </c>
      <c r="D150" s="3">
        <v>52.2</v>
      </c>
      <c r="E150" s="3">
        <v>15.73</v>
      </c>
      <c r="F150" s="3">
        <v>0.71</v>
      </c>
      <c r="G150" s="3">
        <v>1.05</v>
      </c>
      <c r="H150" s="3">
        <f t="shared" si="25"/>
        <v>24.406322795341101</v>
      </c>
      <c r="I150" s="3">
        <f t="shared" si="26"/>
        <v>8.3247430364848967</v>
      </c>
      <c r="J150" s="3">
        <f t="shared" si="27"/>
        <v>0.58940552016985137</v>
      </c>
      <c r="K150" s="3">
        <f t="shared" si="28"/>
        <v>0.62931638913234</v>
      </c>
      <c r="L150" s="4" t="s">
        <v>49</v>
      </c>
      <c r="M150" s="4" t="s">
        <v>49</v>
      </c>
      <c r="N150" s="4" t="s">
        <v>49</v>
      </c>
      <c r="O150" s="4">
        <v>102</v>
      </c>
      <c r="P150" s="3">
        <f t="shared" si="30"/>
        <v>7.0801647280481883E-2</v>
      </c>
      <c r="Q150" s="3">
        <f t="shared" si="31"/>
        <v>2.9317809196482556</v>
      </c>
      <c r="R150" s="3" t="str">
        <f t="shared" si="32"/>
        <v>-</v>
      </c>
      <c r="S150" s="3" t="str">
        <f t="shared" si="33"/>
        <v>-</v>
      </c>
      <c r="T150" s="3">
        <f t="shared" si="29"/>
        <v>61.697685209052942</v>
      </c>
      <c r="U150" s="3" t="str">
        <f t="shared" si="34"/>
        <v>-</v>
      </c>
    </row>
    <row r="151" spans="1:21" x14ac:dyDescent="0.35">
      <c r="A151" s="2" t="s">
        <v>20</v>
      </c>
      <c r="B151" s="2" t="s">
        <v>21</v>
      </c>
      <c r="C151" s="2" t="s">
        <v>22</v>
      </c>
      <c r="D151" s="3">
        <v>51.78</v>
      </c>
      <c r="E151" s="3">
        <v>15.39</v>
      </c>
      <c r="F151" s="3">
        <v>0.67</v>
      </c>
      <c r="G151" s="3">
        <v>1.17</v>
      </c>
      <c r="H151" s="3">
        <f t="shared" si="25"/>
        <v>24.209950083194677</v>
      </c>
      <c r="I151" s="3">
        <f t="shared" si="26"/>
        <v>8.1448058061985087</v>
      </c>
      <c r="J151" s="3">
        <f t="shared" si="27"/>
        <v>0.55619957537154996</v>
      </c>
      <c r="K151" s="3">
        <f t="shared" si="28"/>
        <v>0.70123826217603602</v>
      </c>
      <c r="L151" s="4" t="s">
        <v>49</v>
      </c>
      <c r="M151" s="4" t="s">
        <v>49</v>
      </c>
      <c r="N151" s="4" t="s">
        <v>49</v>
      </c>
      <c r="O151" s="4">
        <v>109</v>
      </c>
      <c r="P151" s="3">
        <f t="shared" si="30"/>
        <v>6.8288868833221383E-2</v>
      </c>
      <c r="Q151" s="3">
        <f t="shared" si="31"/>
        <v>2.9724404312709307</v>
      </c>
      <c r="R151" s="3" t="str">
        <f t="shared" si="32"/>
        <v>-</v>
      </c>
      <c r="S151" s="3" t="str">
        <f t="shared" si="33"/>
        <v>-</v>
      </c>
      <c r="T151" s="3">
        <f t="shared" si="29"/>
        <v>64.333785520737251</v>
      </c>
      <c r="U151" s="3" t="str">
        <f t="shared" si="34"/>
        <v>-</v>
      </c>
    </row>
    <row r="152" spans="1:21" x14ac:dyDescent="0.35">
      <c r="A152" s="2" t="s">
        <v>20</v>
      </c>
      <c r="B152" s="2" t="s">
        <v>21</v>
      </c>
      <c r="C152" s="2" t="s">
        <v>22</v>
      </c>
      <c r="D152" s="3">
        <v>51.98</v>
      </c>
      <c r="E152" s="3">
        <v>15.88</v>
      </c>
      <c r="F152" s="3">
        <v>0.65</v>
      </c>
      <c r="G152" s="3">
        <v>0.99</v>
      </c>
      <c r="H152" s="3">
        <f t="shared" si="25"/>
        <v>24.303460898502497</v>
      </c>
      <c r="I152" s="3">
        <f t="shared" si="26"/>
        <v>8.4041271086700675</v>
      </c>
      <c r="J152" s="3">
        <f t="shared" si="27"/>
        <v>0.5395966029723992</v>
      </c>
      <c r="K152" s="3">
        <f t="shared" si="28"/>
        <v>0.59335545261049205</v>
      </c>
      <c r="L152" s="4" t="s">
        <v>49</v>
      </c>
      <c r="M152" s="4" t="s">
        <v>49</v>
      </c>
      <c r="N152" s="4" t="s">
        <v>49</v>
      </c>
      <c r="O152" s="4">
        <v>99</v>
      </c>
      <c r="P152" s="3">
        <f t="shared" si="30"/>
        <v>6.4206144908937376E-2</v>
      </c>
      <c r="Q152" s="3">
        <f t="shared" si="31"/>
        <v>2.8918483245487776</v>
      </c>
      <c r="R152" s="3" t="str">
        <f t="shared" si="32"/>
        <v>-</v>
      </c>
      <c r="S152" s="3" t="str">
        <f t="shared" si="33"/>
        <v>-</v>
      </c>
      <c r="T152" s="3">
        <f t="shared" si="29"/>
        <v>59.934894203080006</v>
      </c>
      <c r="U152" s="3" t="str">
        <f t="shared" si="34"/>
        <v>-</v>
      </c>
    </row>
    <row r="153" spans="1:21" x14ac:dyDescent="0.35">
      <c r="A153" s="2" t="s">
        <v>20</v>
      </c>
      <c r="B153" s="2" t="s">
        <v>21</v>
      </c>
      <c r="C153" s="2" t="s">
        <v>22</v>
      </c>
      <c r="D153" s="3">
        <v>52.09</v>
      </c>
      <c r="E153" s="3">
        <v>15.5</v>
      </c>
      <c r="F153" s="3">
        <v>0.74</v>
      </c>
      <c r="G153" s="3">
        <v>1.08</v>
      </c>
      <c r="H153" s="3">
        <f t="shared" si="25"/>
        <v>24.354891846921799</v>
      </c>
      <c r="I153" s="3">
        <f t="shared" si="26"/>
        <v>8.2030207924676333</v>
      </c>
      <c r="J153" s="3">
        <f t="shared" si="27"/>
        <v>0.61430997876857751</v>
      </c>
      <c r="K153" s="3">
        <f t="shared" si="28"/>
        <v>0.64729685739326404</v>
      </c>
      <c r="L153" s="4" t="s">
        <v>49</v>
      </c>
      <c r="M153" s="4" t="s">
        <v>49</v>
      </c>
      <c r="N153" s="4" t="s">
        <v>49</v>
      </c>
      <c r="O153" s="4">
        <v>107</v>
      </c>
      <c r="P153" s="3">
        <f t="shared" si="30"/>
        <v>7.4888263032645647E-2</v>
      </c>
      <c r="Q153" s="3">
        <f t="shared" si="31"/>
        <v>2.9690150083839248</v>
      </c>
      <c r="R153" s="3" t="str">
        <f t="shared" si="32"/>
        <v>-</v>
      </c>
      <c r="S153" s="3" t="str">
        <f t="shared" si="33"/>
        <v>-</v>
      </c>
      <c r="T153" s="3">
        <f t="shared" si="29"/>
        <v>60.495033401239631</v>
      </c>
      <c r="U153" s="3" t="str">
        <f t="shared" si="34"/>
        <v>-</v>
      </c>
    </row>
    <row r="154" spans="1:21" x14ac:dyDescent="0.35">
      <c r="A154" s="2" t="s">
        <v>20</v>
      </c>
      <c r="B154" s="2" t="s">
        <v>21</v>
      </c>
      <c r="C154" s="2" t="s">
        <v>22</v>
      </c>
      <c r="D154" s="3">
        <v>51.66</v>
      </c>
      <c r="E154" s="3">
        <v>15.44</v>
      </c>
      <c r="F154" s="3">
        <v>0.65</v>
      </c>
      <c r="G154" s="3">
        <v>1.05</v>
      </c>
      <c r="H154" s="3">
        <f t="shared" si="25"/>
        <v>24.153843594009984</v>
      </c>
      <c r="I154" s="3">
        <f t="shared" si="26"/>
        <v>8.1712671635935656</v>
      </c>
      <c r="J154" s="3">
        <f t="shared" si="27"/>
        <v>0.5395966029723992</v>
      </c>
      <c r="K154" s="3">
        <f t="shared" si="28"/>
        <v>0.62931638913234</v>
      </c>
      <c r="L154" s="4" t="s">
        <v>49</v>
      </c>
      <c r="M154" s="4" t="s">
        <v>49</v>
      </c>
      <c r="N154" s="4" t="s">
        <v>49</v>
      </c>
      <c r="O154" s="4">
        <v>108</v>
      </c>
      <c r="P154" s="3">
        <f t="shared" si="30"/>
        <v>6.6035853701679123E-2</v>
      </c>
      <c r="Q154" s="3">
        <f t="shared" si="31"/>
        <v>2.9559483382975804</v>
      </c>
      <c r="R154" s="3" t="str">
        <f t="shared" si="32"/>
        <v>-</v>
      </c>
      <c r="S154" s="3" t="str">
        <f t="shared" si="33"/>
        <v>-</v>
      </c>
      <c r="T154" s="3">
        <f t="shared" si="29"/>
        <v>58.270036030772225</v>
      </c>
      <c r="U154" s="3" t="str">
        <f t="shared" si="34"/>
        <v>-</v>
      </c>
    </row>
    <row r="155" spans="1:21" x14ac:dyDescent="0.35">
      <c r="A155" s="2" t="s">
        <v>20</v>
      </c>
      <c r="B155" s="2" t="s">
        <v>21</v>
      </c>
      <c r="C155" s="2" t="s">
        <v>22</v>
      </c>
      <c r="D155" s="3">
        <v>52.39</v>
      </c>
      <c r="E155" s="3">
        <v>15.54</v>
      </c>
      <c r="F155" s="3">
        <v>0.72</v>
      </c>
      <c r="G155" s="3">
        <v>1.06</v>
      </c>
      <c r="H155" s="3">
        <f t="shared" si="25"/>
        <v>24.49515806988353</v>
      </c>
      <c r="I155" s="3">
        <f t="shared" si="26"/>
        <v>8.2241898783836795</v>
      </c>
      <c r="J155" s="3">
        <f t="shared" si="27"/>
        <v>0.59770700636942675</v>
      </c>
      <c r="K155" s="3">
        <f t="shared" si="28"/>
        <v>0.63530987855264809</v>
      </c>
      <c r="L155" s="4" t="s">
        <v>49</v>
      </c>
      <c r="M155" s="4" t="s">
        <v>49</v>
      </c>
      <c r="N155" s="4" t="s">
        <v>49</v>
      </c>
      <c r="O155" s="4">
        <v>102</v>
      </c>
      <c r="P155" s="3">
        <f t="shared" si="30"/>
        <v>7.2676703141354951E-2</v>
      </c>
      <c r="Q155" s="3">
        <f t="shared" si="31"/>
        <v>2.9784280801038148</v>
      </c>
      <c r="R155" s="3" t="str">
        <f t="shared" si="32"/>
        <v>-</v>
      </c>
      <c r="S155" s="3" t="str">
        <f t="shared" si="33"/>
        <v>-</v>
      </c>
      <c r="T155" s="3">
        <f t="shared" si="29"/>
        <v>62.285282211043935</v>
      </c>
      <c r="U155" s="3" t="str">
        <f t="shared" si="34"/>
        <v>-</v>
      </c>
    </row>
    <row r="156" spans="1:21" x14ac:dyDescent="0.35">
      <c r="A156" s="2" t="s">
        <v>20</v>
      </c>
      <c r="B156" s="2" t="s">
        <v>21</v>
      </c>
      <c r="C156" s="2" t="s">
        <v>22</v>
      </c>
      <c r="D156" s="3">
        <v>51.98</v>
      </c>
      <c r="E156" s="3">
        <v>15.32</v>
      </c>
      <c r="F156" s="3">
        <v>0.68</v>
      </c>
      <c r="G156" s="3">
        <v>1.03</v>
      </c>
      <c r="H156" s="3">
        <f t="shared" si="25"/>
        <v>24.303460898502497</v>
      </c>
      <c r="I156" s="3">
        <f t="shared" si="26"/>
        <v>8.1077599058454286</v>
      </c>
      <c r="J156" s="3">
        <f t="shared" si="27"/>
        <v>0.56450106157112534</v>
      </c>
      <c r="K156" s="3">
        <f t="shared" si="28"/>
        <v>0.61732941029172406</v>
      </c>
      <c r="L156" s="4" t="s">
        <v>49</v>
      </c>
      <c r="M156" s="4" t="s">
        <v>49</v>
      </c>
      <c r="N156" s="4" t="s">
        <v>49</v>
      </c>
      <c r="O156" s="4">
        <v>94</v>
      </c>
      <c r="P156" s="3">
        <f t="shared" si="30"/>
        <v>6.9624787626498236E-2</v>
      </c>
      <c r="Q156" s="3">
        <f t="shared" si="31"/>
        <v>2.9975555740100912</v>
      </c>
      <c r="R156" s="3" t="str">
        <f t="shared" si="32"/>
        <v>-</v>
      </c>
      <c r="S156" s="3" t="str">
        <f t="shared" si="33"/>
        <v>-</v>
      </c>
      <c r="T156" s="3">
        <f t="shared" si="29"/>
        <v>65.673341520396178</v>
      </c>
      <c r="U156" s="3" t="str">
        <f t="shared" si="34"/>
        <v>-</v>
      </c>
    </row>
    <row r="157" spans="1:21" x14ac:dyDescent="0.35">
      <c r="A157" s="2" t="s">
        <v>20</v>
      </c>
      <c r="B157" s="2" t="s">
        <v>21</v>
      </c>
      <c r="C157" s="2" t="s">
        <v>22</v>
      </c>
      <c r="D157" s="3">
        <v>52.06</v>
      </c>
      <c r="E157" s="3">
        <v>15.51</v>
      </c>
      <c r="F157" s="3">
        <v>0.72</v>
      </c>
      <c r="G157" s="3">
        <v>1.06</v>
      </c>
      <c r="H157" s="3">
        <f t="shared" si="25"/>
        <v>24.340865224625627</v>
      </c>
      <c r="I157" s="3">
        <f t="shared" si="26"/>
        <v>8.2083130639466457</v>
      </c>
      <c r="J157" s="3">
        <f t="shared" si="27"/>
        <v>0.59770700636942675</v>
      </c>
      <c r="K157" s="3">
        <f t="shared" si="28"/>
        <v>0.63530987855264809</v>
      </c>
      <c r="L157" s="4" t="s">
        <v>49</v>
      </c>
      <c r="M157" s="4" t="s">
        <v>49</v>
      </c>
      <c r="N157" s="4" t="s">
        <v>49</v>
      </c>
      <c r="O157" s="4">
        <v>102</v>
      </c>
      <c r="P157" s="3">
        <f t="shared" si="30"/>
        <v>7.281727703524539E-2</v>
      </c>
      <c r="Q157" s="3">
        <f t="shared" si="31"/>
        <v>2.9653919185341446</v>
      </c>
      <c r="R157" s="3" t="str">
        <f t="shared" si="32"/>
        <v>-</v>
      </c>
      <c r="S157" s="3" t="str">
        <f t="shared" si="33"/>
        <v>-</v>
      </c>
      <c r="T157" s="3">
        <f t="shared" si="29"/>
        <v>62.285282211043935</v>
      </c>
      <c r="U157" s="3" t="str">
        <f t="shared" si="34"/>
        <v>-</v>
      </c>
    </row>
    <row r="158" spans="1:21" x14ac:dyDescent="0.35">
      <c r="A158" s="2" t="s">
        <v>20</v>
      </c>
      <c r="B158" s="2" t="s">
        <v>21</v>
      </c>
      <c r="C158" s="2" t="s">
        <v>22</v>
      </c>
      <c r="D158" s="3">
        <v>51.94</v>
      </c>
      <c r="E158" s="3">
        <v>15.46</v>
      </c>
      <c r="F158" s="3">
        <v>0.71</v>
      </c>
      <c r="G158" s="3">
        <v>1.02</v>
      </c>
      <c r="H158" s="3">
        <f t="shared" si="25"/>
        <v>24.284758735440931</v>
      </c>
      <c r="I158" s="3">
        <f t="shared" si="26"/>
        <v>8.1818517065515888</v>
      </c>
      <c r="J158" s="3">
        <f t="shared" si="27"/>
        <v>0.58940552016985137</v>
      </c>
      <c r="K158" s="3">
        <f t="shared" si="28"/>
        <v>0.61133592087141608</v>
      </c>
      <c r="L158" s="4" t="s">
        <v>49</v>
      </c>
      <c r="M158" s="4" t="s">
        <v>49</v>
      </c>
      <c r="N158" s="4" t="s">
        <v>49</v>
      </c>
      <c r="O158" s="4">
        <v>100</v>
      </c>
      <c r="P158" s="3">
        <f t="shared" si="30"/>
        <v>7.2038157291201818E-2</v>
      </c>
      <c r="Q158" s="3">
        <f t="shared" si="31"/>
        <v>2.9681250169805691</v>
      </c>
      <c r="R158" s="3" t="str">
        <f t="shared" si="32"/>
        <v>-</v>
      </c>
      <c r="S158" s="3" t="str">
        <f t="shared" si="33"/>
        <v>-</v>
      </c>
      <c r="T158" s="3">
        <f t="shared" si="29"/>
        <v>61.133592087141608</v>
      </c>
      <c r="U158" s="3" t="str">
        <f t="shared" si="34"/>
        <v>-</v>
      </c>
    </row>
    <row r="159" spans="1:21" x14ac:dyDescent="0.35">
      <c r="A159" s="2" t="s">
        <v>20</v>
      </c>
      <c r="B159" s="2" t="s">
        <v>21</v>
      </c>
      <c r="C159" s="2" t="s">
        <v>22</v>
      </c>
      <c r="D159" s="3">
        <v>51.69</v>
      </c>
      <c r="E159" s="3">
        <v>15.87</v>
      </c>
      <c r="F159" s="3">
        <v>0.63</v>
      </c>
      <c r="G159" s="3">
        <v>0.95</v>
      </c>
      <c r="H159" s="3">
        <f t="shared" si="25"/>
        <v>24.167870216306156</v>
      </c>
      <c r="I159" s="3">
        <f t="shared" si="26"/>
        <v>8.3988348371910551</v>
      </c>
      <c r="J159" s="3">
        <f t="shared" si="27"/>
        <v>0.52299363057324844</v>
      </c>
      <c r="K159" s="3">
        <f t="shared" si="28"/>
        <v>0.56938149492926005</v>
      </c>
      <c r="L159" s="4" t="s">
        <v>49</v>
      </c>
      <c r="M159" s="4" t="s">
        <v>49</v>
      </c>
      <c r="N159" s="4" t="s">
        <v>49</v>
      </c>
      <c r="O159" s="4">
        <v>90</v>
      </c>
      <c r="P159" s="3">
        <f t="shared" si="30"/>
        <v>6.2269783929714807E-2</v>
      </c>
      <c r="Q159" s="3">
        <f t="shared" si="31"/>
        <v>2.8775265480025762</v>
      </c>
      <c r="R159" s="3" t="str">
        <f t="shared" si="32"/>
        <v>-</v>
      </c>
      <c r="S159" s="3" t="str">
        <f t="shared" si="33"/>
        <v>-</v>
      </c>
      <c r="T159" s="3">
        <f t="shared" si="29"/>
        <v>63.264610547695561</v>
      </c>
      <c r="U159" s="3" t="str">
        <f t="shared" si="34"/>
        <v>-</v>
      </c>
    </row>
    <row r="160" spans="1:21" x14ac:dyDescent="0.35">
      <c r="A160" s="2" t="s">
        <v>20</v>
      </c>
      <c r="B160" s="2" t="s">
        <v>21</v>
      </c>
      <c r="C160" s="2" t="s">
        <v>22</v>
      </c>
      <c r="D160" s="3">
        <v>52.02</v>
      </c>
      <c r="E160" s="3">
        <v>15.68</v>
      </c>
      <c r="F160" s="3">
        <v>0.67</v>
      </c>
      <c r="G160" s="3">
        <v>0.98</v>
      </c>
      <c r="H160" s="3">
        <f t="shared" si="25"/>
        <v>24.322163061564062</v>
      </c>
      <c r="I160" s="3">
        <f t="shared" si="26"/>
        <v>8.2982816790898379</v>
      </c>
      <c r="J160" s="3">
        <f t="shared" si="27"/>
        <v>0.55619957537154996</v>
      </c>
      <c r="K160" s="3">
        <f t="shared" si="28"/>
        <v>0.58736196319018397</v>
      </c>
      <c r="L160" s="4" t="s">
        <v>49</v>
      </c>
      <c r="M160" s="4" t="s">
        <v>49</v>
      </c>
      <c r="N160" s="4" t="s">
        <v>49</v>
      </c>
      <c r="O160" s="4">
        <v>102</v>
      </c>
      <c r="P160" s="3">
        <f t="shared" si="30"/>
        <v>6.7025873172402883E-2</v>
      </c>
      <c r="Q160" s="3">
        <f t="shared" si="31"/>
        <v>2.9309878842569894</v>
      </c>
      <c r="R160" s="3" t="str">
        <f t="shared" si="32"/>
        <v>-</v>
      </c>
      <c r="S160" s="3" t="str">
        <f t="shared" si="33"/>
        <v>-</v>
      </c>
      <c r="T160" s="3">
        <f t="shared" si="29"/>
        <v>57.584506195116077</v>
      </c>
      <c r="U160" s="3" t="str">
        <f t="shared" si="34"/>
        <v>-</v>
      </c>
    </row>
    <row r="161" spans="1:21" x14ac:dyDescent="0.35">
      <c r="A161" s="2" t="s">
        <v>20</v>
      </c>
      <c r="B161" s="2" t="s">
        <v>21</v>
      </c>
      <c r="C161" s="2" t="s">
        <v>22</v>
      </c>
      <c r="D161" s="3">
        <v>52.09</v>
      </c>
      <c r="E161" s="3">
        <v>15.45</v>
      </c>
      <c r="F161" s="3">
        <v>0.65</v>
      </c>
      <c r="G161" s="3">
        <v>1.06</v>
      </c>
      <c r="H161" s="3">
        <f t="shared" si="25"/>
        <v>24.354891846921799</v>
      </c>
      <c r="I161" s="3">
        <f t="shared" si="26"/>
        <v>8.1765594350725763</v>
      </c>
      <c r="J161" s="3">
        <f t="shared" si="27"/>
        <v>0.5395966029723992</v>
      </c>
      <c r="K161" s="3">
        <f t="shared" si="28"/>
        <v>0.63530987855264809</v>
      </c>
      <c r="L161" s="4" t="s">
        <v>49</v>
      </c>
      <c r="M161" s="4" t="s">
        <v>49</v>
      </c>
      <c r="N161" s="4" t="s">
        <v>49</v>
      </c>
      <c r="O161" s="4">
        <v>102</v>
      </c>
      <c r="P161" s="3">
        <f t="shared" si="30"/>
        <v>6.5993112048797778E-2</v>
      </c>
      <c r="Q161" s="3">
        <f t="shared" si="31"/>
        <v>2.9786234711942288</v>
      </c>
      <c r="R161" s="3" t="str">
        <f t="shared" si="32"/>
        <v>-</v>
      </c>
      <c r="S161" s="3" t="str">
        <f t="shared" si="33"/>
        <v>-</v>
      </c>
      <c r="T161" s="3">
        <f t="shared" si="29"/>
        <v>62.285282211043935</v>
      </c>
      <c r="U161" s="3" t="str">
        <f t="shared" si="34"/>
        <v>-</v>
      </c>
    </row>
    <row r="162" spans="1:21" x14ac:dyDescent="0.35">
      <c r="A162" s="2" t="s">
        <v>20</v>
      </c>
      <c r="B162" s="2" t="s">
        <v>21</v>
      </c>
      <c r="C162" s="2" t="s">
        <v>22</v>
      </c>
      <c r="D162" s="3">
        <v>52.03</v>
      </c>
      <c r="E162" s="3">
        <v>15.61</v>
      </c>
      <c r="F162" s="3">
        <v>0.68</v>
      </c>
      <c r="G162" s="3">
        <v>1.06</v>
      </c>
      <c r="H162" s="3">
        <f t="shared" si="25"/>
        <v>24.326838602329452</v>
      </c>
      <c r="I162" s="3">
        <f t="shared" si="26"/>
        <v>8.2612357787367596</v>
      </c>
      <c r="J162" s="3">
        <f t="shared" si="27"/>
        <v>0.56450106157112534</v>
      </c>
      <c r="K162" s="3">
        <f t="shared" si="28"/>
        <v>0.63530987855264809</v>
      </c>
      <c r="L162" s="4" t="s">
        <v>49</v>
      </c>
      <c r="M162" s="4" t="s">
        <v>49</v>
      </c>
      <c r="N162" s="4" t="s">
        <v>49</v>
      </c>
      <c r="O162" s="4">
        <v>97</v>
      </c>
      <c r="P162" s="3">
        <f t="shared" si="30"/>
        <v>6.8331309829465267E-2</v>
      </c>
      <c r="Q162" s="3">
        <f t="shared" si="31"/>
        <v>2.9446972891081571</v>
      </c>
      <c r="R162" s="3" t="str">
        <f t="shared" si="32"/>
        <v>-</v>
      </c>
      <c r="S162" s="3" t="str">
        <f t="shared" si="33"/>
        <v>-</v>
      </c>
      <c r="T162" s="3">
        <f t="shared" si="29"/>
        <v>65.495863768314237</v>
      </c>
      <c r="U162" s="3" t="str">
        <f t="shared" si="34"/>
        <v>-</v>
      </c>
    </row>
    <row r="163" spans="1:21" x14ac:dyDescent="0.35">
      <c r="A163" s="2" t="s">
        <v>20</v>
      </c>
      <c r="B163" s="2" t="s">
        <v>21</v>
      </c>
      <c r="C163" s="2" t="s">
        <v>22</v>
      </c>
      <c r="D163" s="3">
        <v>52.02</v>
      </c>
      <c r="E163" s="3">
        <v>15.55</v>
      </c>
      <c r="F163" s="3">
        <v>0.7</v>
      </c>
      <c r="G163" s="3">
        <v>1.01</v>
      </c>
      <c r="H163" s="3">
        <f t="shared" si="25"/>
        <v>24.322163061564062</v>
      </c>
      <c r="I163" s="3">
        <f t="shared" si="26"/>
        <v>8.229482149862692</v>
      </c>
      <c r="J163" s="3">
        <f t="shared" si="27"/>
        <v>0.58110403397027599</v>
      </c>
      <c r="K163" s="3">
        <f t="shared" si="28"/>
        <v>0.605342431451108</v>
      </c>
      <c r="L163" s="4" t="s">
        <v>49</v>
      </c>
      <c r="M163" s="4" t="s">
        <v>49</v>
      </c>
      <c r="N163" s="4" t="s">
        <v>49</v>
      </c>
      <c r="O163" s="4">
        <v>98</v>
      </c>
      <c r="P163" s="3">
        <f t="shared" si="30"/>
        <v>7.0612466664135315E-2</v>
      </c>
      <c r="Q163" s="3">
        <f t="shared" si="31"/>
        <v>2.955491319945311</v>
      </c>
      <c r="R163" s="3" t="str">
        <f t="shared" si="32"/>
        <v>-</v>
      </c>
      <c r="S163" s="3" t="str">
        <f t="shared" si="33"/>
        <v>-</v>
      </c>
      <c r="T163" s="3">
        <f t="shared" si="29"/>
        <v>61.769635862357958</v>
      </c>
      <c r="U163" s="3" t="str">
        <f t="shared" si="34"/>
        <v>-</v>
      </c>
    </row>
    <row r="164" spans="1:21" x14ac:dyDescent="0.35">
      <c r="A164" s="2" t="s">
        <v>20</v>
      </c>
      <c r="B164" s="2" t="s">
        <v>21</v>
      </c>
      <c r="C164" s="2" t="s">
        <v>22</v>
      </c>
      <c r="D164" s="3">
        <v>52.23</v>
      </c>
      <c r="E164" s="3">
        <v>15.67</v>
      </c>
      <c r="F164" s="3">
        <v>0.71</v>
      </c>
      <c r="G164" s="3">
        <v>1.05</v>
      </c>
      <c r="H164" s="3">
        <f t="shared" si="25"/>
        <v>24.420349417637272</v>
      </c>
      <c r="I164" s="3">
        <f t="shared" si="26"/>
        <v>8.2929894076108273</v>
      </c>
      <c r="J164" s="3">
        <f t="shared" si="27"/>
        <v>0.58940552016985137</v>
      </c>
      <c r="K164" s="3">
        <f t="shared" si="28"/>
        <v>0.62931638913234</v>
      </c>
      <c r="L164" s="4" t="s">
        <v>49</v>
      </c>
      <c r="M164" s="4" t="s">
        <v>49</v>
      </c>
      <c r="N164" s="4" t="s">
        <v>49</v>
      </c>
      <c r="O164" s="4">
        <v>102</v>
      </c>
      <c r="P164" s="3">
        <f t="shared" si="30"/>
        <v>7.1072744845052979E-2</v>
      </c>
      <c r="Q164" s="3">
        <f t="shared" si="31"/>
        <v>2.9446980114584114</v>
      </c>
      <c r="R164" s="3" t="str">
        <f t="shared" si="32"/>
        <v>-</v>
      </c>
      <c r="S164" s="3" t="str">
        <f t="shared" si="33"/>
        <v>-</v>
      </c>
      <c r="T164" s="3">
        <f t="shared" si="29"/>
        <v>61.697685209052942</v>
      </c>
      <c r="U164" s="3" t="str">
        <f t="shared" si="34"/>
        <v>-</v>
      </c>
    </row>
    <row r="165" spans="1:21" x14ac:dyDescent="0.35">
      <c r="A165" s="2" t="s">
        <v>20</v>
      </c>
      <c r="B165" s="2" t="s">
        <v>21</v>
      </c>
      <c r="C165" s="2" t="s">
        <v>22</v>
      </c>
      <c r="D165" s="3">
        <v>52.2</v>
      </c>
      <c r="E165" s="3">
        <v>15.64</v>
      </c>
      <c r="F165" s="3">
        <v>0.64</v>
      </c>
      <c r="G165" s="3">
        <v>0.99</v>
      </c>
      <c r="H165" s="3">
        <f t="shared" si="25"/>
        <v>24.406322795341101</v>
      </c>
      <c r="I165" s="3">
        <f t="shared" si="26"/>
        <v>8.2771125931737934</v>
      </c>
      <c r="J165" s="3">
        <f t="shared" si="27"/>
        <v>0.53129511677282382</v>
      </c>
      <c r="K165" s="3">
        <f t="shared" si="28"/>
        <v>0.59335545261049205</v>
      </c>
      <c r="L165" s="4" t="s">
        <v>49</v>
      </c>
      <c r="M165" s="4" t="s">
        <v>49</v>
      </c>
      <c r="N165" s="4" t="s">
        <v>49</v>
      </c>
      <c r="O165" s="4">
        <v>99</v>
      </c>
      <c r="P165" s="3">
        <f t="shared" si="30"/>
        <v>6.4188460745476322E-2</v>
      </c>
      <c r="Q165" s="3">
        <f t="shared" si="31"/>
        <v>2.9486517817178428</v>
      </c>
      <c r="R165" s="3" t="str">
        <f t="shared" si="32"/>
        <v>-</v>
      </c>
      <c r="S165" s="3" t="str">
        <f t="shared" si="33"/>
        <v>-</v>
      </c>
      <c r="T165" s="3">
        <f t="shared" si="29"/>
        <v>59.934894203080006</v>
      </c>
      <c r="U165" s="3" t="str">
        <f t="shared" si="34"/>
        <v>-</v>
      </c>
    </row>
    <row r="166" spans="1:21" x14ac:dyDescent="0.35">
      <c r="A166" s="2" t="s">
        <v>20</v>
      </c>
      <c r="B166" s="2" t="s">
        <v>21</v>
      </c>
      <c r="C166" s="2" t="s">
        <v>22</v>
      </c>
      <c r="D166" s="3">
        <v>51.93</v>
      </c>
      <c r="E166" s="3">
        <v>15.49</v>
      </c>
      <c r="F166" s="3">
        <v>0.66</v>
      </c>
      <c r="G166" s="3">
        <v>1.02</v>
      </c>
      <c r="H166" s="3">
        <f t="shared" si="25"/>
        <v>24.280083194675541</v>
      </c>
      <c r="I166" s="3">
        <f t="shared" si="26"/>
        <v>8.1977285209886226</v>
      </c>
      <c r="J166" s="3">
        <f t="shared" si="27"/>
        <v>0.54789808917197458</v>
      </c>
      <c r="K166" s="3">
        <f t="shared" si="28"/>
        <v>0.61133592087141608</v>
      </c>
      <c r="L166" s="4" t="s">
        <v>49</v>
      </c>
      <c r="M166" s="4" t="s">
        <v>49</v>
      </c>
      <c r="N166" s="4" t="s">
        <v>49</v>
      </c>
      <c r="O166" s="4">
        <v>93</v>
      </c>
      <c r="P166" s="3">
        <f t="shared" si="30"/>
        <v>6.683535418002591E-2</v>
      </c>
      <c r="Q166" s="3">
        <f t="shared" si="31"/>
        <v>2.9618062043054132</v>
      </c>
      <c r="R166" s="3" t="str">
        <f t="shared" si="32"/>
        <v>-</v>
      </c>
      <c r="S166" s="3" t="str">
        <f t="shared" si="33"/>
        <v>-</v>
      </c>
      <c r="T166" s="3">
        <f t="shared" si="29"/>
        <v>65.735045254990979</v>
      </c>
      <c r="U166" s="3" t="str">
        <f t="shared" si="34"/>
        <v>-</v>
      </c>
    </row>
    <row r="167" spans="1:21" x14ac:dyDescent="0.35">
      <c r="A167" s="2" t="s">
        <v>20</v>
      </c>
      <c r="B167" s="2" t="s">
        <v>21</v>
      </c>
      <c r="C167" s="2" t="s">
        <v>22</v>
      </c>
      <c r="D167" s="3">
        <v>52.21</v>
      </c>
      <c r="E167" s="3">
        <v>15.97</v>
      </c>
      <c r="F167" s="3">
        <v>0.56999999999999995</v>
      </c>
      <c r="G167" s="3">
        <v>0.85</v>
      </c>
      <c r="H167" s="3">
        <f t="shared" si="25"/>
        <v>24.410998336106491</v>
      </c>
      <c r="I167" s="3">
        <f t="shared" si="26"/>
        <v>8.451757551981169</v>
      </c>
      <c r="J167" s="3">
        <f t="shared" si="27"/>
        <v>0.47318471337579615</v>
      </c>
      <c r="K167" s="3">
        <f t="shared" si="28"/>
        <v>0.50944660072617998</v>
      </c>
      <c r="L167" s="4" t="s">
        <v>49</v>
      </c>
      <c r="M167" s="4" t="s">
        <v>49</v>
      </c>
      <c r="N167" s="4" t="s">
        <v>49</v>
      </c>
      <c r="O167" s="4">
        <v>79</v>
      </c>
      <c r="P167" s="3">
        <f t="shared" si="30"/>
        <v>5.5986546048623617E-2</v>
      </c>
      <c r="Q167" s="3">
        <f t="shared" si="31"/>
        <v>2.8882747979897188</v>
      </c>
      <c r="R167" s="3" t="str">
        <f t="shared" si="32"/>
        <v>-</v>
      </c>
      <c r="S167" s="3" t="str">
        <f t="shared" si="33"/>
        <v>-</v>
      </c>
      <c r="T167" s="3">
        <f t="shared" si="29"/>
        <v>64.486911484326583</v>
      </c>
      <c r="U167" s="3" t="str">
        <f t="shared" si="34"/>
        <v>-</v>
      </c>
    </row>
    <row r="168" spans="1:21" x14ac:dyDescent="0.35">
      <c r="A168" s="2" t="s">
        <v>20</v>
      </c>
      <c r="B168" s="2" t="s">
        <v>21</v>
      </c>
      <c r="C168" s="2" t="s">
        <v>22</v>
      </c>
      <c r="D168" s="3">
        <v>52.19</v>
      </c>
      <c r="E168" s="3">
        <v>15.68</v>
      </c>
      <c r="F168" s="3">
        <v>0.69</v>
      </c>
      <c r="G168" s="3">
        <v>0.96</v>
      </c>
      <c r="H168" s="3">
        <f t="shared" si="25"/>
        <v>24.401647254575707</v>
      </c>
      <c r="I168" s="3">
        <f t="shared" si="26"/>
        <v>8.2982816790898379</v>
      </c>
      <c r="J168" s="3">
        <f t="shared" si="27"/>
        <v>0.57280254777070061</v>
      </c>
      <c r="K168" s="3">
        <f t="shared" si="28"/>
        <v>0.57537498434956802</v>
      </c>
      <c r="L168" s="4" t="s">
        <v>49</v>
      </c>
      <c r="M168" s="4" t="s">
        <v>49</v>
      </c>
      <c r="N168" s="4" t="s">
        <v>49</v>
      </c>
      <c r="O168" s="4">
        <v>91</v>
      </c>
      <c r="P168" s="3">
        <f t="shared" si="30"/>
        <v>6.9026645505907439E-2</v>
      </c>
      <c r="Q168" s="3">
        <f t="shared" si="31"/>
        <v>2.9405662760356068</v>
      </c>
      <c r="R168" s="3" t="str">
        <f t="shared" si="32"/>
        <v>-</v>
      </c>
      <c r="S168" s="3" t="str">
        <f t="shared" si="33"/>
        <v>-</v>
      </c>
      <c r="T168" s="3">
        <f t="shared" si="29"/>
        <v>63.228020258194292</v>
      </c>
      <c r="U168" s="3" t="str">
        <f t="shared" si="34"/>
        <v>-</v>
      </c>
    </row>
    <row r="169" spans="1:21" x14ac:dyDescent="0.35">
      <c r="A169" s="2" t="s">
        <v>20</v>
      </c>
      <c r="B169" s="2" t="s">
        <v>21</v>
      </c>
      <c r="C169" s="2" t="s">
        <v>22</v>
      </c>
      <c r="D169" s="3">
        <v>52.41</v>
      </c>
      <c r="E169" s="3">
        <v>15.6</v>
      </c>
      <c r="F169" s="3">
        <v>0.68</v>
      </c>
      <c r="G169" s="3">
        <v>1.05</v>
      </c>
      <c r="H169" s="3">
        <f t="shared" si="25"/>
        <v>24.504509151414311</v>
      </c>
      <c r="I169" s="3">
        <f t="shared" si="26"/>
        <v>8.2559435072577472</v>
      </c>
      <c r="J169" s="3">
        <f t="shared" si="27"/>
        <v>0.56450106157112534</v>
      </c>
      <c r="K169" s="3">
        <f t="shared" si="28"/>
        <v>0.62931638913234</v>
      </c>
      <c r="L169" s="4" t="s">
        <v>49</v>
      </c>
      <c r="M169" s="4" t="s">
        <v>49</v>
      </c>
      <c r="N169" s="4" t="s">
        <v>49</v>
      </c>
      <c r="O169" s="4">
        <v>101</v>
      </c>
      <c r="P169" s="3">
        <f t="shared" si="30"/>
        <v>6.8375111951150841E-2</v>
      </c>
      <c r="Q169" s="3">
        <f t="shared" si="31"/>
        <v>2.9681052359276143</v>
      </c>
      <c r="R169" s="3" t="str">
        <f t="shared" si="32"/>
        <v>-</v>
      </c>
      <c r="S169" s="3" t="str">
        <f t="shared" si="33"/>
        <v>-</v>
      </c>
      <c r="T169" s="3">
        <f t="shared" si="29"/>
        <v>62.308553379439608</v>
      </c>
      <c r="U169" s="3" t="str">
        <f t="shared" si="34"/>
        <v>-</v>
      </c>
    </row>
    <row r="170" spans="1:21" x14ac:dyDescent="0.35">
      <c r="A170" s="2" t="s">
        <v>20</v>
      </c>
      <c r="B170" s="2" t="s">
        <v>21</v>
      </c>
      <c r="C170" s="2" t="s">
        <v>22</v>
      </c>
      <c r="D170" s="3">
        <v>52.16</v>
      </c>
      <c r="E170" s="3">
        <v>15.63</v>
      </c>
      <c r="F170" s="3">
        <v>0.67</v>
      </c>
      <c r="G170" s="3">
        <v>0.97</v>
      </c>
      <c r="H170" s="3">
        <f t="shared" si="25"/>
        <v>24.387620632279535</v>
      </c>
      <c r="I170" s="3">
        <f t="shared" si="26"/>
        <v>8.2718203216947828</v>
      </c>
      <c r="J170" s="3">
        <f t="shared" si="27"/>
        <v>0.55619957537154996</v>
      </c>
      <c r="K170" s="3">
        <f t="shared" si="28"/>
        <v>0.58136847376987599</v>
      </c>
      <c r="L170" s="4" t="s">
        <v>49</v>
      </c>
      <c r="M170" s="4" t="s">
        <v>49</v>
      </c>
      <c r="N170" s="4" t="s">
        <v>49</v>
      </c>
      <c r="O170" s="4">
        <v>98</v>
      </c>
      <c r="P170" s="3">
        <f t="shared" si="30"/>
        <v>6.7240287354016451E-2</v>
      </c>
      <c r="Q170" s="3">
        <f t="shared" si="31"/>
        <v>2.9482773662669266</v>
      </c>
      <c r="R170" s="3" t="str">
        <f t="shared" si="32"/>
        <v>-</v>
      </c>
      <c r="S170" s="3" t="str">
        <f t="shared" si="33"/>
        <v>-</v>
      </c>
      <c r="T170" s="3">
        <f t="shared" si="29"/>
        <v>59.323313649987341</v>
      </c>
      <c r="U170" s="3" t="str">
        <f t="shared" si="34"/>
        <v>-</v>
      </c>
    </row>
    <row r="171" spans="1:21" x14ac:dyDescent="0.35">
      <c r="A171" s="2" t="s">
        <v>20</v>
      </c>
      <c r="B171" s="2" t="s">
        <v>21</v>
      </c>
      <c r="C171" s="2" t="s">
        <v>22</v>
      </c>
      <c r="D171" s="3">
        <v>52.08</v>
      </c>
      <c r="E171" s="3">
        <v>15.93</v>
      </c>
      <c r="F171" s="3">
        <v>0.71</v>
      </c>
      <c r="G171" s="3">
        <v>1.04</v>
      </c>
      <c r="H171" s="3">
        <f t="shared" si="25"/>
        <v>24.350216306156408</v>
      </c>
      <c r="I171" s="3">
        <f t="shared" si="26"/>
        <v>8.4305884660651227</v>
      </c>
      <c r="J171" s="3">
        <f t="shared" si="27"/>
        <v>0.58940552016985137</v>
      </c>
      <c r="K171" s="3">
        <f t="shared" si="28"/>
        <v>0.62332289971203203</v>
      </c>
      <c r="L171" s="4" t="s">
        <v>49</v>
      </c>
      <c r="M171" s="4" t="s">
        <v>49</v>
      </c>
      <c r="N171" s="4" t="s">
        <v>49</v>
      </c>
      <c r="O171" s="4">
        <v>102</v>
      </c>
      <c r="P171" s="3">
        <f t="shared" si="30"/>
        <v>6.9912737710105477E-2</v>
      </c>
      <c r="Q171" s="3">
        <f t="shared" si="31"/>
        <v>2.8883175123742677</v>
      </c>
      <c r="R171" s="3" t="str">
        <f t="shared" si="32"/>
        <v>-</v>
      </c>
      <c r="S171" s="3" t="str">
        <f t="shared" si="33"/>
        <v>-</v>
      </c>
      <c r="T171" s="3">
        <f t="shared" si="29"/>
        <v>61.110088207061956</v>
      </c>
      <c r="U171" s="3" t="str">
        <f t="shared" si="34"/>
        <v>-</v>
      </c>
    </row>
    <row r="172" spans="1:21" x14ac:dyDescent="0.35">
      <c r="A172" s="2" t="s">
        <v>20</v>
      </c>
      <c r="B172" s="2" t="s">
        <v>21</v>
      </c>
      <c r="C172" s="2" t="s">
        <v>22</v>
      </c>
      <c r="D172" s="3">
        <v>50.969799999999999</v>
      </c>
      <c r="E172" s="3">
        <v>15.15</v>
      </c>
      <c r="F172" s="3">
        <v>0.45</v>
      </c>
      <c r="G172" s="3">
        <v>1.01</v>
      </c>
      <c r="H172" s="3">
        <f t="shared" si="25"/>
        <v>23.831137770382696</v>
      </c>
      <c r="I172" s="3">
        <f t="shared" si="26"/>
        <v>8.0177912907022364</v>
      </c>
      <c r="J172" s="3">
        <f t="shared" si="27"/>
        <v>0.37356687898089175</v>
      </c>
      <c r="K172" s="3">
        <f t="shared" si="28"/>
        <v>0.605342431451108</v>
      </c>
      <c r="L172" s="4">
        <v>10.59</v>
      </c>
      <c r="M172" s="4">
        <v>1.44</v>
      </c>
      <c r="N172" s="4">
        <v>37</v>
      </c>
      <c r="O172" s="4">
        <v>103</v>
      </c>
      <c r="P172" s="3">
        <f t="shared" si="30"/>
        <v>4.6592242855472601E-2</v>
      </c>
      <c r="Q172" s="3">
        <f t="shared" si="31"/>
        <v>2.9722821293712487</v>
      </c>
      <c r="R172" s="3">
        <f t="shared" si="32"/>
        <v>2.7837837837837838</v>
      </c>
      <c r="S172" s="3">
        <f t="shared" si="33"/>
        <v>3.8918918918918917E-2</v>
      </c>
      <c r="T172" s="3">
        <f t="shared" si="29"/>
        <v>58.771109849622135</v>
      </c>
      <c r="U172" s="3">
        <f t="shared" si="34"/>
        <v>0.28621621621621623</v>
      </c>
    </row>
    <row r="173" spans="1:21" x14ac:dyDescent="0.35">
      <c r="A173" s="2" t="s">
        <v>20</v>
      </c>
      <c r="B173" s="2" t="s">
        <v>21</v>
      </c>
      <c r="C173" s="2" t="s">
        <v>22</v>
      </c>
      <c r="D173" s="3">
        <v>50.88008</v>
      </c>
      <c r="E173" s="3">
        <v>15.66</v>
      </c>
      <c r="F173" s="3">
        <v>0.56999999999999995</v>
      </c>
      <c r="G173" s="3">
        <v>0.93</v>
      </c>
      <c r="H173" s="3">
        <f t="shared" si="25"/>
        <v>23.789188818635608</v>
      </c>
      <c r="I173" s="3">
        <f t="shared" si="26"/>
        <v>8.2876971361318166</v>
      </c>
      <c r="J173" s="3">
        <f t="shared" si="27"/>
        <v>0.47318471337579615</v>
      </c>
      <c r="K173" s="3">
        <f t="shared" si="28"/>
        <v>0.5573945160886441</v>
      </c>
      <c r="L173" s="4">
        <v>9.57</v>
      </c>
      <c r="M173" s="4">
        <v>1.41</v>
      </c>
      <c r="N173" s="4">
        <v>36</v>
      </c>
      <c r="O173" s="4">
        <v>88.31</v>
      </c>
      <c r="P173" s="3">
        <f t="shared" si="30"/>
        <v>5.7094836551501861E-2</v>
      </c>
      <c r="Q173" s="3">
        <f t="shared" si="31"/>
        <v>2.8704220759856249</v>
      </c>
      <c r="R173" s="3">
        <f t="shared" si="32"/>
        <v>2.4530555555555558</v>
      </c>
      <c r="S173" s="3">
        <f t="shared" si="33"/>
        <v>3.9166666666666662E-2</v>
      </c>
      <c r="T173" s="3">
        <f t="shared" si="29"/>
        <v>63.117938635335079</v>
      </c>
      <c r="U173" s="3">
        <f t="shared" si="34"/>
        <v>0.26583333333333337</v>
      </c>
    </row>
    <row r="174" spans="1:21" x14ac:dyDescent="0.35">
      <c r="A174" s="2" t="s">
        <v>20</v>
      </c>
      <c r="B174" s="2" t="s">
        <v>21</v>
      </c>
      <c r="C174" s="2" t="s">
        <v>22</v>
      </c>
      <c r="D174" s="3">
        <v>51.086509999999997</v>
      </c>
      <c r="E174" s="3">
        <v>15.67</v>
      </c>
      <c r="F174" s="3">
        <v>0.62</v>
      </c>
      <c r="G174" s="3">
        <v>0.94</v>
      </c>
      <c r="H174" s="3">
        <f t="shared" si="25"/>
        <v>23.885706006655575</v>
      </c>
      <c r="I174" s="3">
        <f t="shared" si="26"/>
        <v>8.2929894076108273</v>
      </c>
      <c r="J174" s="3">
        <f t="shared" si="27"/>
        <v>0.51469214437367306</v>
      </c>
      <c r="K174" s="3">
        <f t="shared" si="28"/>
        <v>0.56338800550895196</v>
      </c>
      <c r="L174" s="4">
        <v>10.23</v>
      </c>
      <c r="M174" s="4">
        <v>1.26</v>
      </c>
      <c r="N174" s="4">
        <v>36</v>
      </c>
      <c r="O174" s="4">
        <v>89.39</v>
      </c>
      <c r="P174" s="3">
        <f t="shared" si="30"/>
        <v>6.2063523667511056E-2</v>
      </c>
      <c r="Q174" s="3">
        <f t="shared" si="31"/>
        <v>2.8802286886722239</v>
      </c>
      <c r="R174" s="3">
        <f t="shared" si="32"/>
        <v>2.4830555555555556</v>
      </c>
      <c r="S174" s="3">
        <f t="shared" si="33"/>
        <v>3.5000000000000003E-2</v>
      </c>
      <c r="T174" s="3">
        <f t="shared" si="29"/>
        <v>63.025842433040829</v>
      </c>
      <c r="U174" s="3">
        <f t="shared" si="34"/>
        <v>0.28416666666666668</v>
      </c>
    </row>
    <row r="175" spans="1:21" x14ac:dyDescent="0.35">
      <c r="A175" s="2" t="s">
        <v>20</v>
      </c>
      <c r="B175" s="2" t="s">
        <v>21</v>
      </c>
      <c r="C175" s="2" t="s">
        <v>22</v>
      </c>
      <c r="D175" s="3">
        <v>51.401069999999997</v>
      </c>
      <c r="E175" s="3">
        <v>15.23</v>
      </c>
      <c r="F175" s="3">
        <v>0.56999999999999995</v>
      </c>
      <c r="G175" s="3">
        <v>0.85</v>
      </c>
      <c r="H175" s="3">
        <f t="shared" si="25"/>
        <v>24.032779816971715</v>
      </c>
      <c r="I175" s="3">
        <f t="shared" si="26"/>
        <v>8.0601294625343272</v>
      </c>
      <c r="J175" s="3">
        <f t="shared" si="27"/>
        <v>0.47318471337579615</v>
      </c>
      <c r="K175" s="3">
        <f t="shared" si="28"/>
        <v>0.50944660072617998</v>
      </c>
      <c r="L175" s="4">
        <v>9.4</v>
      </c>
      <c r="M175" s="4">
        <v>1.32</v>
      </c>
      <c r="N175" s="4">
        <v>39</v>
      </c>
      <c r="O175" s="4">
        <v>85.305000000000007</v>
      </c>
      <c r="P175" s="3">
        <f t="shared" si="30"/>
        <v>5.8706837846127326E-2</v>
      </c>
      <c r="Q175" s="3">
        <f t="shared" si="31"/>
        <v>2.9816865757160116</v>
      </c>
      <c r="R175" s="3">
        <f t="shared" si="32"/>
        <v>2.1873076923076926</v>
      </c>
      <c r="S175" s="3">
        <f t="shared" si="33"/>
        <v>3.3846153846153845E-2</v>
      </c>
      <c r="T175" s="3">
        <f t="shared" si="29"/>
        <v>59.720602628940853</v>
      </c>
      <c r="U175" s="3">
        <f t="shared" si="34"/>
        <v>0.24102564102564103</v>
      </c>
    </row>
    <row r="176" spans="1:21" x14ac:dyDescent="0.35">
      <c r="A176" s="2" t="s">
        <v>20</v>
      </c>
      <c r="B176" s="2" t="s">
        <v>21</v>
      </c>
      <c r="C176" s="2" t="s">
        <v>22</v>
      </c>
      <c r="D176" s="3">
        <v>50.899740000000001</v>
      </c>
      <c r="E176" s="3">
        <v>15.13</v>
      </c>
      <c r="F176" s="3">
        <v>0.56999999999999995</v>
      </c>
      <c r="G176" s="3">
        <v>0.95</v>
      </c>
      <c r="H176" s="3">
        <f t="shared" si="25"/>
        <v>23.798380931780368</v>
      </c>
      <c r="I176" s="3">
        <f t="shared" si="26"/>
        <v>8.0072067477442133</v>
      </c>
      <c r="J176" s="3">
        <f t="shared" si="27"/>
        <v>0.47318471337579615</v>
      </c>
      <c r="K176" s="3">
        <f t="shared" si="28"/>
        <v>0.56938149492926005</v>
      </c>
      <c r="L176" s="4">
        <v>8.7799999999999994</v>
      </c>
      <c r="M176" s="4">
        <v>1.19</v>
      </c>
      <c r="N176" s="4">
        <v>37</v>
      </c>
      <c r="O176" s="4">
        <v>80.28</v>
      </c>
      <c r="P176" s="3">
        <f t="shared" si="30"/>
        <v>5.909485395879175E-2</v>
      </c>
      <c r="Q176" s="3">
        <f t="shared" si="31"/>
        <v>2.9721202014029222</v>
      </c>
      <c r="R176" s="3">
        <f t="shared" si="32"/>
        <v>2.1697297297297298</v>
      </c>
      <c r="S176" s="3">
        <f t="shared" si="33"/>
        <v>3.216216216216216E-2</v>
      </c>
      <c r="T176" s="3">
        <f t="shared" si="29"/>
        <v>70.924451286654218</v>
      </c>
      <c r="U176" s="3">
        <f t="shared" si="34"/>
        <v>0.23729729729729729</v>
      </c>
    </row>
    <row r="177" spans="1:21" x14ac:dyDescent="0.35">
      <c r="A177" s="2" t="s">
        <v>20</v>
      </c>
      <c r="B177" s="2" t="s">
        <v>21</v>
      </c>
      <c r="C177" s="2" t="s">
        <v>22</v>
      </c>
      <c r="D177" s="3">
        <v>50.860419999999998</v>
      </c>
      <c r="E177" s="3">
        <v>15.54</v>
      </c>
      <c r="F177" s="3">
        <v>0.62</v>
      </c>
      <c r="G177" s="3">
        <v>0.96</v>
      </c>
      <c r="H177" s="3">
        <f t="shared" si="25"/>
        <v>23.779996705490849</v>
      </c>
      <c r="I177" s="3">
        <f t="shared" si="26"/>
        <v>8.2241898783836795</v>
      </c>
      <c r="J177" s="3">
        <f t="shared" si="27"/>
        <v>0.51469214437367306</v>
      </c>
      <c r="K177" s="3">
        <f t="shared" si="28"/>
        <v>0.57537498434956802</v>
      </c>
      <c r="L177" s="4">
        <v>9.0299999999999994</v>
      </c>
      <c r="M177" s="4">
        <v>1.28</v>
      </c>
      <c r="N177" s="4">
        <v>36</v>
      </c>
      <c r="O177" s="4">
        <v>81.73</v>
      </c>
      <c r="P177" s="3">
        <f t="shared" si="30"/>
        <v>6.2582716593944543E-2</v>
      </c>
      <c r="Q177" s="3">
        <f t="shared" si="31"/>
        <v>2.891469805189419</v>
      </c>
      <c r="R177" s="3">
        <f t="shared" si="32"/>
        <v>2.2702777777777778</v>
      </c>
      <c r="S177" s="3">
        <f t="shared" si="33"/>
        <v>3.5555555555555556E-2</v>
      </c>
      <c r="T177" s="3">
        <f t="shared" si="29"/>
        <v>70.399484197916067</v>
      </c>
      <c r="U177" s="3">
        <f t="shared" si="34"/>
        <v>0.2508333333333333</v>
      </c>
    </row>
    <row r="178" spans="1:21" x14ac:dyDescent="0.35">
      <c r="A178" s="2" t="s">
        <v>20</v>
      </c>
      <c r="B178" s="2" t="s">
        <v>21</v>
      </c>
      <c r="C178" s="2" t="s">
        <v>22</v>
      </c>
      <c r="D178" s="3">
        <v>50.201810000000002</v>
      </c>
      <c r="E178" s="3">
        <v>15.34</v>
      </c>
      <c r="F178" s="3">
        <v>0.56999999999999995</v>
      </c>
      <c r="G178" s="3">
        <v>0.9</v>
      </c>
      <c r="H178" s="3">
        <f t="shared" si="25"/>
        <v>23.472060915141434</v>
      </c>
      <c r="I178" s="3">
        <f t="shared" si="26"/>
        <v>8.1183444488034517</v>
      </c>
      <c r="J178" s="3">
        <f t="shared" si="27"/>
        <v>0.47318471337579615</v>
      </c>
      <c r="K178" s="3">
        <f t="shared" si="28"/>
        <v>0.53941404782772007</v>
      </c>
      <c r="L178" s="4">
        <v>9.27</v>
      </c>
      <c r="M178" s="4">
        <v>1.25</v>
      </c>
      <c r="N178" s="4">
        <v>36</v>
      </c>
      <c r="O178" s="4">
        <v>82.864999999999995</v>
      </c>
      <c r="P178" s="3">
        <f t="shared" si="30"/>
        <v>5.8285863128847412E-2</v>
      </c>
      <c r="Q178" s="3">
        <f t="shared" si="31"/>
        <v>2.8912373776652132</v>
      </c>
      <c r="R178" s="3">
        <f t="shared" si="32"/>
        <v>2.3018055555555552</v>
      </c>
      <c r="S178" s="3">
        <f t="shared" si="33"/>
        <v>3.4722222222222224E-2</v>
      </c>
      <c r="T178" s="3">
        <f t="shared" si="29"/>
        <v>65.095522576204687</v>
      </c>
      <c r="U178" s="3">
        <f t="shared" si="34"/>
        <v>0.25750000000000001</v>
      </c>
    </row>
    <row r="179" spans="1:21" x14ac:dyDescent="0.35">
      <c r="A179" s="2" t="s">
        <v>20</v>
      </c>
      <c r="B179" s="2" t="s">
        <v>21</v>
      </c>
      <c r="C179" s="2" t="s">
        <v>22</v>
      </c>
      <c r="D179" s="3">
        <v>50.712970000000006</v>
      </c>
      <c r="E179" s="3">
        <v>15.45</v>
      </c>
      <c r="F179" s="3">
        <v>0.6</v>
      </c>
      <c r="G179" s="3">
        <v>0.96</v>
      </c>
      <c r="H179" s="3">
        <f t="shared" si="25"/>
        <v>23.711055856905162</v>
      </c>
      <c r="I179" s="3">
        <f t="shared" si="26"/>
        <v>8.1765594350725763</v>
      </c>
      <c r="J179" s="3">
        <f t="shared" si="27"/>
        <v>0.49808917197452229</v>
      </c>
      <c r="K179" s="3">
        <f t="shared" si="28"/>
        <v>0.57537498434956802</v>
      </c>
      <c r="L179" s="4">
        <v>10.039999999999999</v>
      </c>
      <c r="M179" s="4">
        <v>1.27</v>
      </c>
      <c r="N179" s="4">
        <v>36</v>
      </c>
      <c r="O179" s="4">
        <v>86.864999999999995</v>
      </c>
      <c r="P179" s="3">
        <f t="shared" si="30"/>
        <v>6.0916718814274864E-2</v>
      </c>
      <c r="Q179" s="3">
        <f t="shared" si="31"/>
        <v>2.8998817956607565</v>
      </c>
      <c r="R179" s="3">
        <f t="shared" si="32"/>
        <v>2.4129166666666664</v>
      </c>
      <c r="S179" s="3">
        <f t="shared" si="33"/>
        <v>3.5277777777777776E-2</v>
      </c>
      <c r="T179" s="3">
        <f t="shared" si="29"/>
        <v>66.237838525248151</v>
      </c>
      <c r="U179" s="3">
        <f t="shared" si="34"/>
        <v>0.27888888888888885</v>
      </c>
    </row>
    <row r="180" spans="1:21" x14ac:dyDescent="0.35">
      <c r="A180" s="2" t="s">
        <v>20</v>
      </c>
      <c r="B180" s="2" t="s">
        <v>21</v>
      </c>
      <c r="C180" s="2" t="s">
        <v>22</v>
      </c>
      <c r="D180" s="3">
        <v>50.489599999999996</v>
      </c>
      <c r="E180" s="3">
        <v>15.56</v>
      </c>
      <c r="F180" s="3">
        <v>0.64</v>
      </c>
      <c r="G180" s="3">
        <v>0.89</v>
      </c>
      <c r="H180" s="3">
        <f t="shared" si="25"/>
        <v>23.606618302828618</v>
      </c>
      <c r="I180" s="3">
        <f t="shared" si="26"/>
        <v>8.2347744213417027</v>
      </c>
      <c r="J180" s="3">
        <f t="shared" si="27"/>
        <v>0.53129511677282382</v>
      </c>
      <c r="K180" s="3">
        <f t="shared" si="28"/>
        <v>0.53342055840741198</v>
      </c>
      <c r="L180" s="4">
        <v>9.56</v>
      </c>
      <c r="M180" s="4">
        <v>1.1499999999999999</v>
      </c>
      <c r="N180" s="4">
        <v>37</v>
      </c>
      <c r="O180" s="4">
        <v>92</v>
      </c>
      <c r="P180" s="3">
        <f t="shared" si="30"/>
        <v>6.4518478538512197E-2</v>
      </c>
      <c r="Q180" s="3">
        <f t="shared" si="31"/>
        <v>2.8666988426116911</v>
      </c>
      <c r="R180" s="3">
        <f t="shared" si="32"/>
        <v>2.4864864864864864</v>
      </c>
      <c r="S180" s="3">
        <f t="shared" si="33"/>
        <v>3.1081081081081079E-2</v>
      </c>
      <c r="T180" s="3">
        <f t="shared" si="29"/>
        <v>57.980495479066519</v>
      </c>
      <c r="U180" s="3">
        <f t="shared" si="34"/>
        <v>0.2583783783783784</v>
      </c>
    </row>
    <row r="181" spans="1:21" x14ac:dyDescent="0.35">
      <c r="A181" s="2" t="s">
        <v>20</v>
      </c>
      <c r="B181" s="2" t="s">
        <v>21</v>
      </c>
      <c r="C181" s="2" t="s">
        <v>22</v>
      </c>
      <c r="D181" s="3">
        <v>51.715629999999997</v>
      </c>
      <c r="E181" s="3">
        <v>15.28</v>
      </c>
      <c r="F181" s="3">
        <v>0.66</v>
      </c>
      <c r="G181" s="3">
        <v>1.01</v>
      </c>
      <c r="H181" s="3">
        <f t="shared" si="25"/>
        <v>24.179853627287855</v>
      </c>
      <c r="I181" s="3">
        <f t="shared" si="26"/>
        <v>8.0865908199293841</v>
      </c>
      <c r="J181" s="3">
        <f t="shared" si="27"/>
        <v>0.54789808917197458</v>
      </c>
      <c r="K181" s="3">
        <f t="shared" si="28"/>
        <v>0.605342431451108</v>
      </c>
      <c r="L181" s="4">
        <v>10.94</v>
      </c>
      <c r="M181" s="4">
        <v>1.34</v>
      </c>
      <c r="N181" s="4">
        <v>37</v>
      </c>
      <c r="O181" s="4">
        <v>94.39</v>
      </c>
      <c r="P181" s="3">
        <f t="shared" si="30"/>
        <v>6.775390289585087E-2</v>
      </c>
      <c r="Q181" s="3">
        <f t="shared" si="31"/>
        <v>2.9901171168073279</v>
      </c>
      <c r="R181" s="3">
        <f t="shared" si="32"/>
        <v>2.5510810810810809</v>
      </c>
      <c r="S181" s="3">
        <f t="shared" si="33"/>
        <v>3.6216216216216221E-2</v>
      </c>
      <c r="T181" s="3">
        <f t="shared" si="29"/>
        <v>64.132051218466785</v>
      </c>
      <c r="U181" s="3">
        <f t="shared" si="34"/>
        <v>0.29567567567567565</v>
      </c>
    </row>
    <row r="182" spans="1:21" x14ac:dyDescent="0.35">
      <c r="A182" s="2" t="s">
        <v>20</v>
      </c>
      <c r="B182" s="2" t="s">
        <v>21</v>
      </c>
      <c r="C182" s="2" t="s">
        <v>22</v>
      </c>
      <c r="D182" s="3">
        <v>51.145490000000002</v>
      </c>
      <c r="E182" s="3">
        <v>15.2</v>
      </c>
      <c r="F182" s="3">
        <v>0.63</v>
      </c>
      <c r="G182" s="3">
        <v>1.08</v>
      </c>
      <c r="H182" s="3">
        <f t="shared" si="25"/>
        <v>23.913282346089854</v>
      </c>
      <c r="I182" s="3">
        <f t="shared" si="26"/>
        <v>8.0442526480972916</v>
      </c>
      <c r="J182" s="3">
        <f t="shared" si="27"/>
        <v>0.52299363057324844</v>
      </c>
      <c r="K182" s="3">
        <f t="shared" si="28"/>
        <v>0.64729685739326404</v>
      </c>
      <c r="L182" s="4">
        <v>10.71</v>
      </c>
      <c r="M182" s="4">
        <v>1.37</v>
      </c>
      <c r="N182" s="4">
        <v>38</v>
      </c>
      <c r="O182" s="4">
        <v>95.385000000000005</v>
      </c>
      <c r="P182" s="3">
        <f t="shared" si="30"/>
        <v>6.501457045819567E-2</v>
      </c>
      <c r="Q182" s="3">
        <f t="shared" si="31"/>
        <v>2.9727164712741918</v>
      </c>
      <c r="R182" s="3">
        <f t="shared" si="32"/>
        <v>2.5101315789473686</v>
      </c>
      <c r="S182" s="3">
        <f t="shared" si="33"/>
        <v>3.6052631578947371E-2</v>
      </c>
      <c r="T182" s="3">
        <f t="shared" si="29"/>
        <v>67.861493672303197</v>
      </c>
      <c r="U182" s="3">
        <f t="shared" si="34"/>
        <v>0.28184210526315789</v>
      </c>
    </row>
    <row r="183" spans="1:21" x14ac:dyDescent="0.35">
      <c r="A183" s="2" t="s">
        <v>20</v>
      </c>
      <c r="B183" s="2" t="s">
        <v>21</v>
      </c>
      <c r="C183" s="2" t="s">
        <v>22</v>
      </c>
      <c r="D183" s="3">
        <v>51.03736</v>
      </c>
      <c r="E183" s="3">
        <v>14.92</v>
      </c>
      <c r="F183" s="3">
        <v>0.6</v>
      </c>
      <c r="G183" s="3">
        <v>1.19</v>
      </c>
      <c r="H183" s="3">
        <f t="shared" si="25"/>
        <v>23.862725723793677</v>
      </c>
      <c r="I183" s="3">
        <f t="shared" si="26"/>
        <v>7.8960690466849739</v>
      </c>
      <c r="J183" s="3">
        <f t="shared" si="27"/>
        <v>0.49808917197452229</v>
      </c>
      <c r="K183" s="3">
        <f t="shared" si="28"/>
        <v>0.71322524101665197</v>
      </c>
      <c r="L183" s="4">
        <v>10.24</v>
      </c>
      <c r="M183" s="4">
        <v>1.31</v>
      </c>
      <c r="N183" s="4">
        <v>40</v>
      </c>
      <c r="O183" s="4">
        <v>93.49</v>
      </c>
      <c r="P183" s="3">
        <f t="shared" si="30"/>
        <v>6.3080650514781941E-2</v>
      </c>
      <c r="Q183" s="3">
        <f t="shared" si="31"/>
        <v>3.0221019576585419</v>
      </c>
      <c r="R183" s="3">
        <f t="shared" si="32"/>
        <v>2.33725</v>
      </c>
      <c r="S183" s="3">
        <f t="shared" si="33"/>
        <v>3.2750000000000001E-2</v>
      </c>
      <c r="T183" s="3">
        <f t="shared" si="29"/>
        <v>76.288933684527976</v>
      </c>
      <c r="U183" s="3">
        <f t="shared" si="34"/>
        <v>0.25600000000000001</v>
      </c>
    </row>
    <row r="184" spans="1:21" x14ac:dyDescent="0.35">
      <c r="A184" s="2" t="s">
        <v>20</v>
      </c>
      <c r="B184" s="2" t="s">
        <v>21</v>
      </c>
      <c r="C184" s="2" t="s">
        <v>22</v>
      </c>
      <c r="D184" s="3">
        <v>51.94</v>
      </c>
      <c r="E184" s="3">
        <v>15.29</v>
      </c>
      <c r="F184" s="3">
        <v>0.63</v>
      </c>
      <c r="G184" s="3">
        <v>0.99</v>
      </c>
      <c r="H184" s="3">
        <f t="shared" si="25"/>
        <v>24.284758735440931</v>
      </c>
      <c r="I184" s="3">
        <f t="shared" si="26"/>
        <v>8.0918830914083948</v>
      </c>
      <c r="J184" s="3">
        <f t="shared" si="27"/>
        <v>0.52299363057324844</v>
      </c>
      <c r="K184" s="3">
        <f t="shared" si="28"/>
        <v>0.59335545261049205</v>
      </c>
      <c r="L184" s="4" t="s">
        <v>49</v>
      </c>
      <c r="M184" s="4" t="s">
        <v>49</v>
      </c>
      <c r="N184" s="4" t="s">
        <v>49</v>
      </c>
      <c r="O184" s="4">
        <v>94</v>
      </c>
      <c r="P184" s="3">
        <f t="shared" si="30"/>
        <v>6.4631881685060427E-2</v>
      </c>
      <c r="Q184" s="3">
        <f t="shared" si="31"/>
        <v>3.001125752944382</v>
      </c>
      <c r="R184" s="3" t="str">
        <f t="shared" si="32"/>
        <v>-</v>
      </c>
      <c r="S184" s="3" t="str">
        <f t="shared" si="33"/>
        <v>-</v>
      </c>
      <c r="T184" s="3">
        <f t="shared" si="29"/>
        <v>63.122920490477881</v>
      </c>
      <c r="U184" s="3" t="str">
        <f t="shared" si="34"/>
        <v>-</v>
      </c>
    </row>
    <row r="185" spans="1:21" x14ac:dyDescent="0.35">
      <c r="A185" s="2" t="s">
        <v>20</v>
      </c>
      <c r="B185" s="2" t="s">
        <v>21</v>
      </c>
      <c r="C185" s="2" t="s">
        <v>22</v>
      </c>
      <c r="D185" s="3">
        <v>51.4</v>
      </c>
      <c r="E185" s="3">
        <v>15.6</v>
      </c>
      <c r="F185" s="3">
        <v>0.59</v>
      </c>
      <c r="G185" s="3">
        <v>0.92</v>
      </c>
      <c r="H185" s="3">
        <f t="shared" si="25"/>
        <v>24.032279534109819</v>
      </c>
      <c r="I185" s="3">
        <f t="shared" si="26"/>
        <v>8.2559435072577472</v>
      </c>
      <c r="J185" s="3">
        <f t="shared" si="27"/>
        <v>0.48978768577494691</v>
      </c>
      <c r="K185" s="3">
        <f t="shared" si="28"/>
        <v>0.55140102666833601</v>
      </c>
      <c r="L185" s="4" t="s">
        <v>49</v>
      </c>
      <c r="M185" s="4" t="s">
        <v>49</v>
      </c>
      <c r="N185" s="4" t="s">
        <v>49</v>
      </c>
      <c r="O185" s="4">
        <v>83</v>
      </c>
      <c r="P185" s="3">
        <f t="shared" si="30"/>
        <v>5.9325464781145566E-2</v>
      </c>
      <c r="Q185" s="3">
        <f t="shared" si="31"/>
        <v>2.9109064897286658</v>
      </c>
      <c r="R185" s="3" t="str">
        <f t="shared" si="32"/>
        <v>-</v>
      </c>
      <c r="S185" s="3" t="str">
        <f t="shared" si="33"/>
        <v>-</v>
      </c>
      <c r="T185" s="3">
        <f t="shared" si="29"/>
        <v>66.433858634739281</v>
      </c>
      <c r="U185" s="3" t="str">
        <f t="shared" si="34"/>
        <v>-</v>
      </c>
    </row>
    <row r="186" spans="1:21" x14ac:dyDescent="0.35">
      <c r="A186" s="2" t="s">
        <v>20</v>
      </c>
      <c r="B186" s="2" t="s">
        <v>21</v>
      </c>
      <c r="C186" s="2" t="s">
        <v>22</v>
      </c>
      <c r="D186" s="3">
        <v>51.286679999999997</v>
      </c>
      <c r="E186" s="3">
        <v>14.61</v>
      </c>
      <c r="F186" s="3">
        <v>0.68</v>
      </c>
      <c r="G186" s="3">
        <v>1.0900000000000001</v>
      </c>
      <c r="H186" s="3">
        <f t="shared" si="25"/>
        <v>23.979296306156407</v>
      </c>
      <c r="I186" s="3">
        <f t="shared" si="26"/>
        <v>7.7320086308356215</v>
      </c>
      <c r="J186" s="3">
        <f t="shared" si="27"/>
        <v>0.56450106157112534</v>
      </c>
      <c r="K186" s="3">
        <f t="shared" si="28"/>
        <v>0.65329034681357212</v>
      </c>
      <c r="L186" s="4">
        <v>10.78</v>
      </c>
      <c r="M186" s="4">
        <v>2.0099999999999998</v>
      </c>
      <c r="N186" s="4">
        <v>38</v>
      </c>
      <c r="O186" s="4">
        <v>97.85</v>
      </c>
      <c r="P186" s="3">
        <f t="shared" si="30"/>
        <v>7.3008333089524508E-2</v>
      </c>
      <c r="Q186" s="3">
        <f t="shared" si="31"/>
        <v>3.1013023201404382</v>
      </c>
      <c r="R186" s="3">
        <f t="shared" si="32"/>
        <v>2.5749999999999997</v>
      </c>
      <c r="S186" s="3">
        <f t="shared" si="33"/>
        <v>5.2894736842105258E-2</v>
      </c>
      <c r="T186" s="3">
        <f t="shared" si="29"/>
        <v>66.764470803635376</v>
      </c>
      <c r="U186" s="3">
        <f t="shared" si="34"/>
        <v>0.28368421052631576</v>
      </c>
    </row>
    <row r="187" spans="1:21" x14ac:dyDescent="0.35">
      <c r="A187" s="2" t="s">
        <v>20</v>
      </c>
      <c r="B187" s="2" t="s">
        <v>21</v>
      </c>
      <c r="C187" s="2" t="s">
        <v>22</v>
      </c>
      <c r="D187" s="3">
        <v>52.08</v>
      </c>
      <c r="E187" s="3">
        <v>15.46</v>
      </c>
      <c r="F187" s="3">
        <v>0.7</v>
      </c>
      <c r="G187" s="3">
        <v>1.05</v>
      </c>
      <c r="H187" s="3">
        <f t="shared" si="25"/>
        <v>24.350216306156408</v>
      </c>
      <c r="I187" s="3">
        <f t="shared" si="26"/>
        <v>8.1818517065515888</v>
      </c>
      <c r="J187" s="3">
        <f t="shared" si="27"/>
        <v>0.58110403397027599</v>
      </c>
      <c r="K187" s="3">
        <f t="shared" si="28"/>
        <v>0.62931638913234</v>
      </c>
      <c r="L187" s="4" t="s">
        <v>49</v>
      </c>
      <c r="M187" s="4" t="s">
        <v>49</v>
      </c>
      <c r="N187" s="4" t="s">
        <v>49</v>
      </c>
      <c r="O187" s="4">
        <v>100</v>
      </c>
      <c r="P187" s="3">
        <f t="shared" si="30"/>
        <v>7.1023535357522913E-2</v>
      </c>
      <c r="Q187" s="3">
        <f t="shared" si="31"/>
        <v>2.9761253539535626</v>
      </c>
      <c r="R187" s="3" t="str">
        <f t="shared" si="32"/>
        <v>-</v>
      </c>
      <c r="S187" s="3" t="str">
        <f t="shared" si="33"/>
        <v>-</v>
      </c>
      <c r="T187" s="3">
        <f t="shared" si="29"/>
        <v>62.931638913233996</v>
      </c>
      <c r="U187" s="3" t="str">
        <f t="shared" si="34"/>
        <v>-</v>
      </c>
    </row>
    <row r="188" spans="1:21" x14ac:dyDescent="0.35">
      <c r="A188" s="2" t="s">
        <v>20</v>
      </c>
      <c r="B188" s="2" t="s">
        <v>21</v>
      </c>
      <c r="C188" s="2" t="s">
        <v>22</v>
      </c>
      <c r="D188" s="3">
        <v>51.98</v>
      </c>
      <c r="E188" s="3">
        <v>15.46</v>
      </c>
      <c r="F188" s="3">
        <v>0.7</v>
      </c>
      <c r="G188" s="3">
        <v>1.05</v>
      </c>
      <c r="H188" s="3">
        <f t="shared" si="25"/>
        <v>24.303460898502497</v>
      </c>
      <c r="I188" s="3">
        <f t="shared" si="26"/>
        <v>8.1818517065515888</v>
      </c>
      <c r="J188" s="3">
        <f t="shared" si="27"/>
        <v>0.58110403397027599</v>
      </c>
      <c r="K188" s="3">
        <f t="shared" si="28"/>
        <v>0.62931638913234</v>
      </c>
      <c r="L188" s="4" t="s">
        <v>49</v>
      </c>
      <c r="M188" s="4" t="s">
        <v>49</v>
      </c>
      <c r="N188" s="4" t="s">
        <v>49</v>
      </c>
      <c r="O188" s="4">
        <v>100</v>
      </c>
      <c r="P188" s="3">
        <f t="shared" si="30"/>
        <v>7.1023535357522913E-2</v>
      </c>
      <c r="Q188" s="3">
        <f t="shared" si="31"/>
        <v>2.9704108275442813</v>
      </c>
      <c r="R188" s="3" t="str">
        <f t="shared" si="32"/>
        <v>-</v>
      </c>
      <c r="S188" s="3" t="str">
        <f t="shared" si="33"/>
        <v>-</v>
      </c>
      <c r="T188" s="3">
        <f t="shared" si="29"/>
        <v>62.931638913233996</v>
      </c>
      <c r="U188" s="3" t="str">
        <f t="shared" si="34"/>
        <v>-</v>
      </c>
    </row>
    <row r="189" spans="1:21" x14ac:dyDescent="0.35">
      <c r="A189" s="2" t="s">
        <v>20</v>
      </c>
      <c r="B189" s="2" t="s">
        <v>21</v>
      </c>
      <c r="C189" s="2" t="s">
        <v>22</v>
      </c>
      <c r="D189" s="3">
        <v>52.32</v>
      </c>
      <c r="E189" s="3">
        <v>15.49</v>
      </c>
      <c r="F189" s="3">
        <v>0.71</v>
      </c>
      <c r="G189" s="3">
        <v>1.06</v>
      </c>
      <c r="H189" s="3">
        <f t="shared" si="25"/>
        <v>24.462429284525793</v>
      </c>
      <c r="I189" s="3">
        <f t="shared" si="26"/>
        <v>8.1977285209886226</v>
      </c>
      <c r="J189" s="3">
        <f t="shared" si="27"/>
        <v>0.58940552016985137</v>
      </c>
      <c r="K189" s="3">
        <f t="shared" si="28"/>
        <v>0.63530987855264809</v>
      </c>
      <c r="L189" s="4" t="s">
        <v>49</v>
      </c>
      <c r="M189" s="4" t="s">
        <v>49</v>
      </c>
      <c r="N189" s="4" t="s">
        <v>49</v>
      </c>
      <c r="O189" s="4">
        <v>96</v>
      </c>
      <c r="P189" s="3">
        <f t="shared" si="30"/>
        <v>7.1898638587603619E-2</v>
      </c>
      <c r="Q189" s="3">
        <f t="shared" si="31"/>
        <v>2.9840496939969041</v>
      </c>
      <c r="R189" s="3" t="str">
        <f t="shared" si="32"/>
        <v>-</v>
      </c>
      <c r="S189" s="3" t="str">
        <f t="shared" si="33"/>
        <v>-</v>
      </c>
      <c r="T189" s="3">
        <f t="shared" si="29"/>
        <v>66.178112349234183</v>
      </c>
      <c r="U189" s="3" t="str">
        <f t="shared" si="34"/>
        <v>-</v>
      </c>
    </row>
    <row r="190" spans="1:21" x14ac:dyDescent="0.35">
      <c r="A190" s="2" t="s">
        <v>20</v>
      </c>
      <c r="B190" s="2" t="s">
        <v>21</v>
      </c>
      <c r="C190" s="2" t="s">
        <v>22</v>
      </c>
      <c r="D190" s="3">
        <v>52.22</v>
      </c>
      <c r="E190" s="3">
        <v>15.73</v>
      </c>
      <c r="F190" s="3">
        <v>0.66</v>
      </c>
      <c r="G190" s="3">
        <v>0.99</v>
      </c>
      <c r="H190" s="3">
        <f t="shared" si="25"/>
        <v>24.415673876871882</v>
      </c>
      <c r="I190" s="3">
        <f t="shared" si="26"/>
        <v>8.3247430364848967</v>
      </c>
      <c r="J190" s="3">
        <f t="shared" si="27"/>
        <v>0.54789808917197458</v>
      </c>
      <c r="K190" s="3">
        <f t="shared" si="28"/>
        <v>0.59335545261049205</v>
      </c>
      <c r="L190" s="4" t="s">
        <v>49</v>
      </c>
      <c r="M190" s="4" t="s">
        <v>49</v>
      </c>
      <c r="N190" s="4" t="s">
        <v>49</v>
      </c>
      <c r="O190" s="4">
        <v>97</v>
      </c>
      <c r="P190" s="3">
        <f t="shared" si="30"/>
        <v>6.5815615781856407E-2</v>
      </c>
      <c r="Q190" s="3">
        <f t="shared" si="31"/>
        <v>2.9329042073569327</v>
      </c>
      <c r="R190" s="3" t="str">
        <f t="shared" si="32"/>
        <v>-</v>
      </c>
      <c r="S190" s="3" t="str">
        <f t="shared" si="33"/>
        <v>-</v>
      </c>
      <c r="T190" s="3">
        <f t="shared" si="29"/>
        <v>61.170665217576499</v>
      </c>
      <c r="U190" s="3" t="str">
        <f t="shared" si="34"/>
        <v>-</v>
      </c>
    </row>
    <row r="191" spans="1:21" x14ac:dyDescent="0.35">
      <c r="A191" s="2" t="s">
        <v>20</v>
      </c>
      <c r="B191" s="2" t="s">
        <v>21</v>
      </c>
      <c r="C191" s="2" t="s">
        <v>22</v>
      </c>
      <c r="D191" s="3">
        <v>52.07</v>
      </c>
      <c r="E191" s="3">
        <v>16.02</v>
      </c>
      <c r="F191" s="3">
        <v>0.7</v>
      </c>
      <c r="G191" s="3">
        <v>1.02</v>
      </c>
      <c r="H191" s="3">
        <f t="shared" si="25"/>
        <v>24.345540765391018</v>
      </c>
      <c r="I191" s="3">
        <f t="shared" si="26"/>
        <v>8.4782189093762259</v>
      </c>
      <c r="J191" s="3">
        <f t="shared" si="27"/>
        <v>0.58110403397027599</v>
      </c>
      <c r="K191" s="3">
        <f t="shared" si="28"/>
        <v>0.61133592087141608</v>
      </c>
      <c r="L191" s="4" t="s">
        <v>49</v>
      </c>
      <c r="M191" s="4" t="s">
        <v>49</v>
      </c>
      <c r="N191" s="4" t="s">
        <v>49</v>
      </c>
      <c r="O191" s="4">
        <v>96</v>
      </c>
      <c r="P191" s="3">
        <f t="shared" si="30"/>
        <v>6.8540815020430981E-2</v>
      </c>
      <c r="Q191" s="3">
        <f t="shared" si="31"/>
        <v>2.8715395327274238</v>
      </c>
      <c r="R191" s="3" t="str">
        <f t="shared" si="32"/>
        <v>-</v>
      </c>
      <c r="S191" s="3" t="str">
        <f t="shared" si="33"/>
        <v>-</v>
      </c>
      <c r="T191" s="3">
        <f t="shared" si="29"/>
        <v>63.680825090772508</v>
      </c>
      <c r="U191" s="3" t="str">
        <f t="shared" si="34"/>
        <v>-</v>
      </c>
    </row>
    <row r="192" spans="1:21" x14ac:dyDescent="0.35">
      <c r="A192" s="2" t="s">
        <v>20</v>
      </c>
      <c r="B192" s="2" t="s">
        <v>21</v>
      </c>
      <c r="C192" s="2" t="s">
        <v>22</v>
      </c>
      <c r="D192" s="3">
        <v>51.67</v>
      </c>
      <c r="E192" s="3">
        <v>15.58</v>
      </c>
      <c r="F192" s="3">
        <v>0.57999999999999996</v>
      </c>
      <c r="G192" s="3">
        <v>0.92</v>
      </c>
      <c r="H192" s="3">
        <f t="shared" si="25"/>
        <v>24.158519134775375</v>
      </c>
      <c r="I192" s="3">
        <f t="shared" si="26"/>
        <v>8.2453589642997258</v>
      </c>
      <c r="J192" s="3">
        <f t="shared" si="27"/>
        <v>0.48148619957537153</v>
      </c>
      <c r="K192" s="3">
        <f t="shared" si="28"/>
        <v>0.55140102666833601</v>
      </c>
      <c r="L192" s="4" t="s">
        <v>49</v>
      </c>
      <c r="M192" s="4" t="s">
        <v>49</v>
      </c>
      <c r="N192" s="4" t="s">
        <v>49</v>
      </c>
      <c r="O192" s="4">
        <v>88</v>
      </c>
      <c r="P192" s="3">
        <f t="shared" si="30"/>
        <v>5.8394813574531128E-2</v>
      </c>
      <c r="Q192" s="3">
        <f t="shared" si="31"/>
        <v>2.9299535944251209</v>
      </c>
      <c r="R192" s="3" t="str">
        <f t="shared" si="32"/>
        <v>-</v>
      </c>
      <c r="S192" s="3" t="str">
        <f t="shared" si="33"/>
        <v>-</v>
      </c>
      <c r="T192" s="3">
        <f t="shared" si="29"/>
        <v>62.659207575947278</v>
      </c>
      <c r="U192" s="3" t="str">
        <f t="shared" si="34"/>
        <v>-</v>
      </c>
    </row>
    <row r="193" spans="1:21" x14ac:dyDescent="0.35">
      <c r="A193" s="2" t="s">
        <v>20</v>
      </c>
      <c r="B193" s="2" t="s">
        <v>21</v>
      </c>
      <c r="C193" s="2" t="s">
        <v>22</v>
      </c>
      <c r="D193" s="3">
        <v>52.17</v>
      </c>
      <c r="E193" s="3">
        <v>15.86</v>
      </c>
      <c r="F193" s="3">
        <v>0.61</v>
      </c>
      <c r="G193" s="3">
        <v>0.92</v>
      </c>
      <c r="H193" s="3">
        <f t="shared" si="25"/>
        <v>24.392296173044926</v>
      </c>
      <c r="I193" s="3">
        <f t="shared" si="26"/>
        <v>8.3935425657120426</v>
      </c>
      <c r="J193" s="3">
        <f t="shared" si="27"/>
        <v>0.50639065817409767</v>
      </c>
      <c r="K193" s="3">
        <f t="shared" si="28"/>
        <v>0.55140102666833601</v>
      </c>
      <c r="L193" s="4" t="s">
        <v>49</v>
      </c>
      <c r="M193" s="4" t="s">
        <v>49</v>
      </c>
      <c r="N193" s="4" t="s">
        <v>49</v>
      </c>
      <c r="O193" s="4">
        <v>83</v>
      </c>
      <c r="P193" s="3">
        <f t="shared" si="30"/>
        <v>6.0330981133368378E-2</v>
      </c>
      <c r="Q193" s="3">
        <f t="shared" si="31"/>
        <v>2.9060788078550326</v>
      </c>
      <c r="R193" s="3" t="str">
        <f t="shared" si="32"/>
        <v>-</v>
      </c>
      <c r="S193" s="3" t="str">
        <f t="shared" si="33"/>
        <v>-</v>
      </c>
      <c r="T193" s="3">
        <f t="shared" si="29"/>
        <v>66.433858634739281</v>
      </c>
      <c r="U193" s="3" t="str">
        <f t="shared" si="34"/>
        <v>-</v>
      </c>
    </row>
    <row r="194" spans="1:21" x14ac:dyDescent="0.35">
      <c r="A194" s="2" t="s">
        <v>20</v>
      </c>
      <c r="B194" s="2" t="s">
        <v>21</v>
      </c>
      <c r="C194" s="2" t="s">
        <v>22</v>
      </c>
      <c r="D194" s="3">
        <v>52.12</v>
      </c>
      <c r="E194" s="3">
        <v>15.41</v>
      </c>
      <c r="F194" s="3">
        <v>0.6</v>
      </c>
      <c r="G194" s="3">
        <v>0.82</v>
      </c>
      <c r="H194" s="3">
        <f t="shared" si="25"/>
        <v>24.36891846921797</v>
      </c>
      <c r="I194" s="3">
        <f t="shared" si="26"/>
        <v>8.1553903491565318</v>
      </c>
      <c r="J194" s="3">
        <f t="shared" si="27"/>
        <v>0.49808917197452229</v>
      </c>
      <c r="K194" s="3">
        <f t="shared" si="28"/>
        <v>0.491466132465256</v>
      </c>
      <c r="L194" s="4" t="s">
        <v>49</v>
      </c>
      <c r="M194" s="4" t="s">
        <v>49</v>
      </c>
      <c r="N194" s="4" t="s">
        <v>49</v>
      </c>
      <c r="O194" s="4">
        <v>83</v>
      </c>
      <c r="P194" s="3">
        <f t="shared" si="30"/>
        <v>6.1074841380956951E-2</v>
      </c>
      <c r="Q194" s="3">
        <f t="shared" si="31"/>
        <v>2.988075055382029</v>
      </c>
      <c r="R194" s="3" t="str">
        <f t="shared" si="32"/>
        <v>-</v>
      </c>
      <c r="S194" s="3" t="str">
        <f t="shared" si="33"/>
        <v>-</v>
      </c>
      <c r="T194" s="3">
        <f t="shared" si="29"/>
        <v>59.212787044006745</v>
      </c>
      <c r="U194" s="3" t="str">
        <f t="shared" si="34"/>
        <v>-</v>
      </c>
    </row>
    <row r="195" spans="1:21" x14ac:dyDescent="0.35">
      <c r="A195" s="2" t="s">
        <v>20</v>
      </c>
      <c r="B195" s="2" t="s">
        <v>21</v>
      </c>
      <c r="C195" s="2" t="s">
        <v>22</v>
      </c>
      <c r="D195" s="3">
        <v>52.3</v>
      </c>
      <c r="E195" s="3">
        <v>15.81</v>
      </c>
      <c r="F195" s="3">
        <v>0.76</v>
      </c>
      <c r="G195" s="3">
        <v>1.05</v>
      </c>
      <c r="H195" s="3">
        <f t="shared" ref="H195:H258" si="35">(28.1/(28.1+32))*D195</f>
        <v>24.453078202995009</v>
      </c>
      <c r="I195" s="3">
        <f t="shared" ref="I195:I258" si="36">((2*26.98)/(2*26.98+3*16))*E195</f>
        <v>8.3670812083169874</v>
      </c>
      <c r="J195" s="3">
        <f t="shared" ref="J195:J258" si="37">((2*39.1)/(2*39.1+16))*F195</f>
        <v>0.63091295116772828</v>
      </c>
      <c r="K195" s="3">
        <f t="shared" ref="K195:K258" si="38">G195*(47.87/(47.87+32))</f>
        <v>0.62931638913234</v>
      </c>
      <c r="L195" s="4" t="s">
        <v>49</v>
      </c>
      <c r="M195" s="4" t="s">
        <v>49</v>
      </c>
      <c r="N195" s="4" t="s">
        <v>49</v>
      </c>
      <c r="O195" s="4">
        <v>106</v>
      </c>
      <c r="P195" s="3">
        <f t="shared" si="30"/>
        <v>7.5404186413368685E-2</v>
      </c>
      <c r="Q195" s="3">
        <f t="shared" si="31"/>
        <v>2.9225338674481049</v>
      </c>
      <c r="R195" s="3" t="str">
        <f t="shared" si="32"/>
        <v>-</v>
      </c>
      <c r="S195" s="3" t="str">
        <f t="shared" si="33"/>
        <v>-</v>
      </c>
      <c r="T195" s="3">
        <f t="shared" ref="T195:T258" si="39">(K195/O195)*10000</f>
        <v>59.369470672862263</v>
      </c>
      <c r="U195" s="3" t="str">
        <f t="shared" si="34"/>
        <v>-</v>
      </c>
    </row>
    <row r="196" spans="1:21" x14ac:dyDescent="0.35">
      <c r="A196" s="2" t="s">
        <v>20</v>
      </c>
      <c r="B196" s="2" t="s">
        <v>21</v>
      </c>
      <c r="C196" s="2" t="s">
        <v>22</v>
      </c>
      <c r="D196" s="3">
        <v>51.98</v>
      </c>
      <c r="E196" s="3">
        <v>15.58</v>
      </c>
      <c r="F196" s="3">
        <v>0.71</v>
      </c>
      <c r="G196" s="3">
        <v>1.06</v>
      </c>
      <c r="H196" s="3">
        <f t="shared" si="35"/>
        <v>24.303460898502497</v>
      </c>
      <c r="I196" s="3">
        <f t="shared" si="36"/>
        <v>8.2453589642997258</v>
      </c>
      <c r="J196" s="3">
        <f t="shared" si="37"/>
        <v>0.58940552016985137</v>
      </c>
      <c r="K196" s="3">
        <f t="shared" si="38"/>
        <v>0.63530987855264809</v>
      </c>
      <c r="L196" s="4" t="s">
        <v>49</v>
      </c>
      <c r="M196" s="4" t="s">
        <v>49</v>
      </c>
      <c r="N196" s="4" t="s">
        <v>49</v>
      </c>
      <c r="O196" s="4">
        <v>98</v>
      </c>
      <c r="P196" s="3">
        <f t="shared" si="30"/>
        <v>7.1483306272270869E-2</v>
      </c>
      <c r="Q196" s="3">
        <f t="shared" si="31"/>
        <v>2.9475321818892546</v>
      </c>
      <c r="R196" s="3" t="str">
        <f t="shared" si="32"/>
        <v>-</v>
      </c>
      <c r="S196" s="3" t="str">
        <f t="shared" si="33"/>
        <v>-</v>
      </c>
      <c r="T196" s="3">
        <f t="shared" si="39"/>
        <v>64.827538627821241</v>
      </c>
      <c r="U196" s="3" t="str">
        <f t="shared" si="34"/>
        <v>-</v>
      </c>
    </row>
    <row r="197" spans="1:21" x14ac:dyDescent="0.35">
      <c r="A197" s="2" t="s">
        <v>20</v>
      </c>
      <c r="B197" s="2" t="s">
        <v>21</v>
      </c>
      <c r="C197" s="2" t="s">
        <v>22</v>
      </c>
      <c r="D197" s="3">
        <v>52.12</v>
      </c>
      <c r="E197" s="3">
        <v>15.95</v>
      </c>
      <c r="F197" s="3">
        <v>0.67</v>
      </c>
      <c r="G197" s="3">
        <v>0.99</v>
      </c>
      <c r="H197" s="3">
        <f t="shared" si="35"/>
        <v>24.36891846921797</v>
      </c>
      <c r="I197" s="3">
        <f t="shared" si="36"/>
        <v>8.4411730090231458</v>
      </c>
      <c r="J197" s="3">
        <f t="shared" si="37"/>
        <v>0.55619957537154996</v>
      </c>
      <c r="K197" s="3">
        <f t="shared" si="38"/>
        <v>0.59335545261049205</v>
      </c>
      <c r="L197" s="4" t="s">
        <v>49</v>
      </c>
      <c r="M197" s="4" t="s">
        <v>49</v>
      </c>
      <c r="N197" s="4" t="s">
        <v>49</v>
      </c>
      <c r="O197" s="4">
        <v>90</v>
      </c>
      <c r="P197" s="3">
        <f t="shared" si="30"/>
        <v>6.5891265914939004E-2</v>
      </c>
      <c r="Q197" s="3">
        <f t="shared" si="31"/>
        <v>2.8869113857954276</v>
      </c>
      <c r="R197" s="3" t="str">
        <f t="shared" si="32"/>
        <v>-</v>
      </c>
      <c r="S197" s="3" t="str">
        <f t="shared" si="33"/>
        <v>-</v>
      </c>
      <c r="T197" s="3">
        <f t="shared" si="39"/>
        <v>65.928383623388001</v>
      </c>
      <c r="U197" s="3" t="str">
        <f t="shared" si="34"/>
        <v>-</v>
      </c>
    </row>
    <row r="198" spans="1:21" x14ac:dyDescent="0.35">
      <c r="A198" s="2" t="s">
        <v>20</v>
      </c>
      <c r="B198" s="2" t="s">
        <v>21</v>
      </c>
      <c r="C198" s="2" t="s">
        <v>22</v>
      </c>
      <c r="D198" s="3">
        <v>51.7</v>
      </c>
      <c r="E198" s="3">
        <v>15.54</v>
      </c>
      <c r="F198" s="3">
        <v>0.65</v>
      </c>
      <c r="G198" s="3">
        <v>1.01</v>
      </c>
      <c r="H198" s="3">
        <f t="shared" si="35"/>
        <v>24.17254575707155</v>
      </c>
      <c r="I198" s="3">
        <f t="shared" si="36"/>
        <v>8.2241898783836795</v>
      </c>
      <c r="J198" s="3">
        <f t="shared" si="37"/>
        <v>0.5395966029723992</v>
      </c>
      <c r="K198" s="3">
        <f t="shared" si="38"/>
        <v>0.605342431451108</v>
      </c>
      <c r="L198" s="4" t="s">
        <v>49</v>
      </c>
      <c r="M198" s="4" t="s">
        <v>49</v>
      </c>
      <c r="N198" s="4" t="s">
        <v>49</v>
      </c>
      <c r="O198" s="4">
        <v>100</v>
      </c>
      <c r="P198" s="3">
        <f t="shared" si="30"/>
        <v>6.5610912558167672E-2</v>
      </c>
      <c r="Q198" s="3">
        <f t="shared" si="31"/>
        <v>2.9392008349182523</v>
      </c>
      <c r="R198" s="3" t="str">
        <f t="shared" si="32"/>
        <v>-</v>
      </c>
      <c r="S198" s="3" t="str">
        <f t="shared" si="33"/>
        <v>-</v>
      </c>
      <c r="T198" s="3">
        <f t="shared" si="39"/>
        <v>60.5342431451108</v>
      </c>
      <c r="U198" s="3" t="str">
        <f t="shared" si="34"/>
        <v>-</v>
      </c>
    </row>
    <row r="199" spans="1:21" x14ac:dyDescent="0.35">
      <c r="A199" s="2" t="s">
        <v>20</v>
      </c>
      <c r="B199" s="2" t="s">
        <v>21</v>
      </c>
      <c r="C199" s="2" t="s">
        <v>22</v>
      </c>
      <c r="D199" s="3">
        <v>52</v>
      </c>
      <c r="E199" s="3">
        <v>15.56</v>
      </c>
      <c r="F199" s="3">
        <v>0.68</v>
      </c>
      <c r="G199" s="3">
        <v>1.02</v>
      </c>
      <c r="H199" s="3">
        <f t="shared" si="35"/>
        <v>24.312811980033281</v>
      </c>
      <c r="I199" s="3">
        <f t="shared" si="36"/>
        <v>8.2347744213417027</v>
      </c>
      <c r="J199" s="3">
        <f t="shared" si="37"/>
        <v>0.56450106157112534</v>
      </c>
      <c r="K199" s="3">
        <f t="shared" si="38"/>
        <v>0.61133592087141608</v>
      </c>
      <c r="L199" s="4" t="s">
        <v>49</v>
      </c>
      <c r="M199" s="4" t="s">
        <v>49</v>
      </c>
      <c r="N199" s="4" t="s">
        <v>49</v>
      </c>
      <c r="O199" s="4">
        <v>96</v>
      </c>
      <c r="P199" s="3">
        <f t="shared" si="30"/>
        <v>6.8550883447169211E-2</v>
      </c>
      <c r="Q199" s="3">
        <f t="shared" si="31"/>
        <v>2.9524563437976923</v>
      </c>
      <c r="R199" s="3" t="str">
        <f t="shared" si="32"/>
        <v>-</v>
      </c>
      <c r="S199" s="3" t="str">
        <f t="shared" si="33"/>
        <v>-</v>
      </c>
      <c r="T199" s="3">
        <f t="shared" si="39"/>
        <v>63.680825090772508</v>
      </c>
      <c r="U199" s="3" t="str">
        <f t="shared" si="34"/>
        <v>-</v>
      </c>
    </row>
    <row r="200" spans="1:21" x14ac:dyDescent="0.35">
      <c r="A200" s="2" t="s">
        <v>20</v>
      </c>
      <c r="B200" s="2" t="s">
        <v>21</v>
      </c>
      <c r="C200" s="2" t="s">
        <v>22</v>
      </c>
      <c r="D200" s="3">
        <v>51.74</v>
      </c>
      <c r="E200" s="3">
        <v>15.41</v>
      </c>
      <c r="F200" s="3">
        <v>0.63</v>
      </c>
      <c r="G200" s="3">
        <v>0.96</v>
      </c>
      <c r="H200" s="3">
        <f t="shared" si="35"/>
        <v>24.191247920133115</v>
      </c>
      <c r="I200" s="3">
        <f t="shared" si="36"/>
        <v>8.1553903491565318</v>
      </c>
      <c r="J200" s="3">
        <f t="shared" si="37"/>
        <v>0.52299363057324844</v>
      </c>
      <c r="K200" s="3">
        <f t="shared" si="38"/>
        <v>0.57537498434956802</v>
      </c>
      <c r="L200" s="4" t="s">
        <v>49</v>
      </c>
      <c r="M200" s="4" t="s">
        <v>49</v>
      </c>
      <c r="N200" s="4" t="s">
        <v>49</v>
      </c>
      <c r="O200" s="4">
        <v>90</v>
      </c>
      <c r="P200" s="3">
        <f t="shared" si="30"/>
        <v>6.41285834500048E-2</v>
      </c>
      <c r="Q200" s="3">
        <f t="shared" si="31"/>
        <v>2.9662893968815465</v>
      </c>
      <c r="R200" s="3" t="str">
        <f t="shared" si="32"/>
        <v>-</v>
      </c>
      <c r="S200" s="3" t="str">
        <f t="shared" si="33"/>
        <v>-</v>
      </c>
      <c r="T200" s="3">
        <f t="shared" si="39"/>
        <v>63.930553816618669</v>
      </c>
      <c r="U200" s="3" t="str">
        <f t="shared" si="34"/>
        <v>-</v>
      </c>
    </row>
    <row r="201" spans="1:21" x14ac:dyDescent="0.35">
      <c r="A201" s="2" t="s">
        <v>20</v>
      </c>
      <c r="B201" s="2" t="s">
        <v>21</v>
      </c>
      <c r="C201" s="2" t="s">
        <v>22</v>
      </c>
      <c r="D201" s="3">
        <v>51.48</v>
      </c>
      <c r="E201" s="3">
        <v>15</v>
      </c>
      <c r="F201" s="3">
        <v>0.61</v>
      </c>
      <c r="G201" s="3">
        <v>0.96</v>
      </c>
      <c r="H201" s="3">
        <f t="shared" si="35"/>
        <v>24.069683860232946</v>
      </c>
      <c r="I201" s="3">
        <f t="shared" si="36"/>
        <v>7.9384072185170655</v>
      </c>
      <c r="J201" s="3">
        <f t="shared" si="37"/>
        <v>0.50639065817409767</v>
      </c>
      <c r="K201" s="3">
        <f t="shared" si="38"/>
        <v>0.57537498434956802</v>
      </c>
      <c r="L201" s="4" t="s">
        <v>49</v>
      </c>
      <c r="M201" s="4" t="s">
        <v>49</v>
      </c>
      <c r="N201" s="4" t="s">
        <v>49</v>
      </c>
      <c r="O201" s="4">
        <v>85</v>
      </c>
      <c r="P201" s="3">
        <f t="shared" si="30"/>
        <v>6.378995738501482E-2</v>
      </c>
      <c r="Q201" s="3">
        <f t="shared" si="31"/>
        <v>3.0320545668264778</v>
      </c>
      <c r="R201" s="3" t="str">
        <f t="shared" si="32"/>
        <v>-</v>
      </c>
      <c r="S201" s="3" t="str">
        <f t="shared" si="33"/>
        <v>-</v>
      </c>
      <c r="T201" s="3">
        <f t="shared" si="39"/>
        <v>67.691174629360944</v>
      </c>
      <c r="U201" s="3" t="str">
        <f t="shared" si="34"/>
        <v>-</v>
      </c>
    </row>
    <row r="202" spans="1:21" x14ac:dyDescent="0.35">
      <c r="A202" s="2" t="s">
        <v>20</v>
      </c>
      <c r="B202" s="2" t="s">
        <v>21</v>
      </c>
      <c r="C202" s="2" t="s">
        <v>22</v>
      </c>
      <c r="D202" s="3">
        <v>51.67</v>
      </c>
      <c r="E202" s="3">
        <v>15.43</v>
      </c>
      <c r="F202" s="3">
        <v>0.66</v>
      </c>
      <c r="G202" s="3">
        <v>0.99</v>
      </c>
      <c r="H202" s="3">
        <f t="shared" si="35"/>
        <v>24.158519134775375</v>
      </c>
      <c r="I202" s="3">
        <f t="shared" si="36"/>
        <v>8.165974892114555</v>
      </c>
      <c r="J202" s="3">
        <f t="shared" si="37"/>
        <v>0.54789808917197458</v>
      </c>
      <c r="K202" s="3">
        <f t="shared" si="38"/>
        <v>0.59335545261049205</v>
      </c>
      <c r="L202" s="4" t="s">
        <v>49</v>
      </c>
      <c r="M202" s="4" t="s">
        <v>49</v>
      </c>
      <c r="N202" s="4" t="s">
        <v>49</v>
      </c>
      <c r="O202" s="4">
        <v>93</v>
      </c>
      <c r="P202" s="3">
        <f t="shared" si="30"/>
        <v>6.7095245382281357E-2</v>
      </c>
      <c r="Q202" s="3">
        <f t="shared" si="31"/>
        <v>2.9584366170540108</v>
      </c>
      <c r="R202" s="3" t="str">
        <f t="shared" si="32"/>
        <v>-</v>
      </c>
      <c r="S202" s="3" t="str">
        <f t="shared" si="33"/>
        <v>-</v>
      </c>
      <c r="T202" s="3">
        <f t="shared" si="39"/>
        <v>63.801661571020652</v>
      </c>
      <c r="U202" s="3" t="str">
        <f t="shared" si="34"/>
        <v>-</v>
      </c>
    </row>
    <row r="203" spans="1:21" x14ac:dyDescent="0.35">
      <c r="A203" s="2" t="s">
        <v>20</v>
      </c>
      <c r="B203" s="2" t="s">
        <v>21</v>
      </c>
      <c r="C203" s="2" t="s">
        <v>22</v>
      </c>
      <c r="D203" s="3">
        <v>51.72</v>
      </c>
      <c r="E203" s="3">
        <v>15.52</v>
      </c>
      <c r="F203" s="3">
        <v>0.66</v>
      </c>
      <c r="G203" s="3">
        <v>1</v>
      </c>
      <c r="H203" s="3">
        <f t="shared" si="35"/>
        <v>24.181896838602331</v>
      </c>
      <c r="I203" s="3">
        <f t="shared" si="36"/>
        <v>8.2136053354256564</v>
      </c>
      <c r="J203" s="3">
        <f t="shared" si="37"/>
        <v>0.54789808917197458</v>
      </c>
      <c r="K203" s="3">
        <f t="shared" si="38"/>
        <v>0.59934894203080002</v>
      </c>
      <c r="L203" s="4" t="s">
        <v>49</v>
      </c>
      <c r="M203" s="4" t="s">
        <v>49</v>
      </c>
      <c r="N203" s="4" t="s">
        <v>49</v>
      </c>
      <c r="O203" s="4">
        <v>99</v>
      </c>
      <c r="P203" s="3">
        <f t="shared" si="30"/>
        <v>6.6706162129420196E-2</v>
      </c>
      <c r="Q203" s="3">
        <f t="shared" si="31"/>
        <v>2.9441269516937587</v>
      </c>
      <c r="R203" s="3" t="str">
        <f t="shared" si="32"/>
        <v>-</v>
      </c>
      <c r="S203" s="3" t="str">
        <f t="shared" si="33"/>
        <v>-</v>
      </c>
      <c r="T203" s="3">
        <f t="shared" si="39"/>
        <v>60.540297174828282</v>
      </c>
      <c r="U203" s="3" t="str">
        <f t="shared" si="34"/>
        <v>-</v>
      </c>
    </row>
    <row r="204" spans="1:21" x14ac:dyDescent="0.35">
      <c r="A204" s="2" t="s">
        <v>20</v>
      </c>
      <c r="B204" s="2" t="s">
        <v>21</v>
      </c>
      <c r="C204" s="2" t="s">
        <v>22</v>
      </c>
      <c r="D204" s="3">
        <v>52.18</v>
      </c>
      <c r="E204" s="3">
        <v>15.29</v>
      </c>
      <c r="F204" s="3">
        <v>0.65</v>
      </c>
      <c r="G204" s="3">
        <v>0.99</v>
      </c>
      <c r="H204" s="3">
        <f t="shared" si="35"/>
        <v>24.396971713810316</v>
      </c>
      <c r="I204" s="3">
        <f t="shared" si="36"/>
        <v>8.0918830914083948</v>
      </c>
      <c r="J204" s="3">
        <f t="shared" si="37"/>
        <v>0.5395966029723992</v>
      </c>
      <c r="K204" s="3">
        <f t="shared" si="38"/>
        <v>0.59335545261049205</v>
      </c>
      <c r="L204" s="4" t="s">
        <v>49</v>
      </c>
      <c r="M204" s="4" t="s">
        <v>49</v>
      </c>
      <c r="N204" s="4" t="s">
        <v>49</v>
      </c>
      <c r="O204" s="4">
        <v>87</v>
      </c>
      <c r="P204" s="3">
        <f t="shared" si="30"/>
        <v>6.6683687452840132E-2</v>
      </c>
      <c r="Q204" s="3">
        <f t="shared" si="31"/>
        <v>3.0149931033622996</v>
      </c>
      <c r="R204" s="3" t="str">
        <f t="shared" si="32"/>
        <v>-</v>
      </c>
      <c r="S204" s="3" t="str">
        <f t="shared" si="33"/>
        <v>-</v>
      </c>
      <c r="T204" s="3">
        <f t="shared" si="39"/>
        <v>68.201776162125526</v>
      </c>
      <c r="U204" s="3" t="str">
        <f t="shared" si="34"/>
        <v>-</v>
      </c>
    </row>
    <row r="205" spans="1:21" x14ac:dyDescent="0.35">
      <c r="A205" s="2" t="s">
        <v>20</v>
      </c>
      <c r="B205" s="2" t="s">
        <v>21</v>
      </c>
      <c r="C205" s="2" t="s">
        <v>22</v>
      </c>
      <c r="D205" s="3">
        <v>51.77</v>
      </c>
      <c r="E205" s="3">
        <v>15.47</v>
      </c>
      <c r="F205" s="3">
        <v>0.68</v>
      </c>
      <c r="G205" s="3">
        <v>1</v>
      </c>
      <c r="H205" s="3">
        <f t="shared" si="35"/>
        <v>24.205274542429287</v>
      </c>
      <c r="I205" s="3">
        <f t="shared" si="36"/>
        <v>8.1871439780305995</v>
      </c>
      <c r="J205" s="3">
        <f t="shared" si="37"/>
        <v>0.56450106157112534</v>
      </c>
      <c r="K205" s="3">
        <f t="shared" si="38"/>
        <v>0.59934894203080002</v>
      </c>
      <c r="L205" s="4" t="s">
        <v>49</v>
      </c>
      <c r="M205" s="4" t="s">
        <v>49</v>
      </c>
      <c r="N205" s="4" t="s">
        <v>49</v>
      </c>
      <c r="O205" s="4">
        <v>101</v>
      </c>
      <c r="P205" s="3">
        <f t="shared" si="30"/>
        <v>6.8949692723849584E-2</v>
      </c>
      <c r="Q205" s="3">
        <f t="shared" si="31"/>
        <v>2.9564979689354156</v>
      </c>
      <c r="R205" s="3" t="str">
        <f t="shared" si="32"/>
        <v>-</v>
      </c>
      <c r="S205" s="3" t="str">
        <f t="shared" si="33"/>
        <v>-</v>
      </c>
      <c r="T205" s="3">
        <f t="shared" si="39"/>
        <v>59.341479408990104</v>
      </c>
      <c r="U205" s="3" t="str">
        <f t="shared" si="34"/>
        <v>-</v>
      </c>
    </row>
    <row r="206" spans="1:21" x14ac:dyDescent="0.35">
      <c r="A206" s="2" t="s">
        <v>20</v>
      </c>
      <c r="B206" s="2" t="s">
        <v>21</v>
      </c>
      <c r="C206" s="2" t="s">
        <v>22</v>
      </c>
      <c r="D206" s="3">
        <v>51.8</v>
      </c>
      <c r="E206" s="3">
        <v>15.15</v>
      </c>
      <c r="F206" s="3">
        <v>0.69</v>
      </c>
      <c r="G206" s="3">
        <v>1.01</v>
      </c>
      <c r="H206" s="3">
        <f t="shared" si="35"/>
        <v>24.219301164725458</v>
      </c>
      <c r="I206" s="3">
        <f t="shared" si="36"/>
        <v>8.0177912907022364</v>
      </c>
      <c r="J206" s="3">
        <f t="shared" si="37"/>
        <v>0.57280254777070061</v>
      </c>
      <c r="K206" s="3">
        <f t="shared" si="38"/>
        <v>0.605342431451108</v>
      </c>
      <c r="L206" s="4" t="s">
        <v>49</v>
      </c>
      <c r="M206" s="4" t="s">
        <v>49</v>
      </c>
      <c r="N206" s="4" t="s">
        <v>49</v>
      </c>
      <c r="O206" s="4">
        <v>96</v>
      </c>
      <c r="P206" s="3">
        <f t="shared" si="30"/>
        <v>7.1441439045057981E-2</v>
      </c>
      <c r="Q206" s="3">
        <f t="shared" si="31"/>
        <v>3.0206948879813278</v>
      </c>
      <c r="R206" s="3" t="str">
        <f t="shared" si="32"/>
        <v>-</v>
      </c>
      <c r="S206" s="3" t="str">
        <f t="shared" si="33"/>
        <v>-</v>
      </c>
      <c r="T206" s="3">
        <f t="shared" si="39"/>
        <v>63.056503276157081</v>
      </c>
      <c r="U206" s="3" t="str">
        <f t="shared" si="34"/>
        <v>-</v>
      </c>
    </row>
    <row r="207" spans="1:21" x14ac:dyDescent="0.35">
      <c r="A207" s="2" t="s">
        <v>20</v>
      </c>
      <c r="B207" s="2" t="s">
        <v>21</v>
      </c>
      <c r="C207" s="2" t="s">
        <v>22</v>
      </c>
      <c r="D207" s="3">
        <v>51.73</v>
      </c>
      <c r="E207" s="3">
        <v>15.56</v>
      </c>
      <c r="F207" s="3">
        <v>0.63</v>
      </c>
      <c r="G207" s="3">
        <v>1</v>
      </c>
      <c r="H207" s="3">
        <f t="shared" si="35"/>
        <v>24.186572379367721</v>
      </c>
      <c r="I207" s="3">
        <f t="shared" si="36"/>
        <v>8.2347744213417027</v>
      </c>
      <c r="J207" s="3">
        <f t="shared" si="37"/>
        <v>0.52299363057324844</v>
      </c>
      <c r="K207" s="3">
        <f t="shared" si="38"/>
        <v>0.59934894203080002</v>
      </c>
      <c r="L207" s="4" t="s">
        <v>49</v>
      </c>
      <c r="M207" s="4" t="s">
        <v>49</v>
      </c>
      <c r="N207" s="4" t="s">
        <v>49</v>
      </c>
      <c r="O207" s="4">
        <v>90</v>
      </c>
      <c r="P207" s="3">
        <f t="shared" si="30"/>
        <v>6.351037731134794E-2</v>
      </c>
      <c r="Q207" s="3">
        <f t="shared" si="31"/>
        <v>2.9371262820125885</v>
      </c>
      <c r="R207" s="3" t="str">
        <f t="shared" si="32"/>
        <v>-</v>
      </c>
      <c r="S207" s="3" t="str">
        <f t="shared" si="33"/>
        <v>-</v>
      </c>
      <c r="T207" s="3">
        <f t="shared" si="39"/>
        <v>66.594326892311116</v>
      </c>
      <c r="U207" s="3" t="str">
        <f t="shared" si="34"/>
        <v>-</v>
      </c>
    </row>
    <row r="208" spans="1:21" x14ac:dyDescent="0.35">
      <c r="A208" s="2" t="s">
        <v>20</v>
      </c>
      <c r="B208" s="2" t="s">
        <v>21</v>
      </c>
      <c r="C208" s="2" t="s">
        <v>22</v>
      </c>
      <c r="D208" s="3">
        <v>51.95</v>
      </c>
      <c r="E208" s="3">
        <v>15.88</v>
      </c>
      <c r="F208" s="3">
        <v>0.69</v>
      </c>
      <c r="G208" s="3">
        <v>1.03</v>
      </c>
      <c r="H208" s="3">
        <f t="shared" si="35"/>
        <v>24.289434276206325</v>
      </c>
      <c r="I208" s="3">
        <f t="shared" si="36"/>
        <v>8.4041271086700675</v>
      </c>
      <c r="J208" s="3">
        <f t="shared" si="37"/>
        <v>0.57280254777070061</v>
      </c>
      <c r="K208" s="3">
        <f t="shared" si="38"/>
        <v>0.61732941029172406</v>
      </c>
      <c r="L208" s="4" t="s">
        <v>49</v>
      </c>
      <c r="M208" s="4" t="s">
        <v>49</v>
      </c>
      <c r="N208" s="4" t="s">
        <v>49</v>
      </c>
      <c r="O208" s="4">
        <v>97</v>
      </c>
      <c r="P208" s="3">
        <f t="shared" si="30"/>
        <v>6.8157292287948895E-2</v>
      </c>
      <c r="Q208" s="3">
        <f t="shared" si="31"/>
        <v>2.890179308586168</v>
      </c>
      <c r="R208" s="3" t="str">
        <f t="shared" si="32"/>
        <v>-</v>
      </c>
      <c r="S208" s="3" t="str">
        <f t="shared" si="33"/>
        <v>-</v>
      </c>
      <c r="T208" s="3">
        <f t="shared" si="39"/>
        <v>63.642207246569491</v>
      </c>
      <c r="U208" s="3" t="str">
        <f t="shared" si="34"/>
        <v>-</v>
      </c>
    </row>
    <row r="209" spans="1:21" x14ac:dyDescent="0.35">
      <c r="A209" s="2" t="s">
        <v>20</v>
      </c>
      <c r="B209" s="2" t="s">
        <v>21</v>
      </c>
      <c r="C209" s="2" t="s">
        <v>22</v>
      </c>
      <c r="D209" s="3">
        <v>51.61</v>
      </c>
      <c r="E209" s="3">
        <v>15.43</v>
      </c>
      <c r="F209" s="3">
        <v>0.7</v>
      </c>
      <c r="G209" s="3">
        <v>1.05</v>
      </c>
      <c r="H209" s="3">
        <f t="shared" si="35"/>
        <v>24.130465890183029</v>
      </c>
      <c r="I209" s="3">
        <f t="shared" si="36"/>
        <v>8.165974892114555</v>
      </c>
      <c r="J209" s="3">
        <f t="shared" si="37"/>
        <v>0.58110403397027599</v>
      </c>
      <c r="K209" s="3">
        <f t="shared" si="38"/>
        <v>0.62931638913234</v>
      </c>
      <c r="L209" s="4" t="s">
        <v>49</v>
      </c>
      <c r="M209" s="4" t="s">
        <v>49</v>
      </c>
      <c r="N209" s="4" t="s">
        <v>49</v>
      </c>
      <c r="O209" s="4">
        <v>101</v>
      </c>
      <c r="P209" s="3">
        <f t="shared" si="30"/>
        <v>7.1161623890298398E-2</v>
      </c>
      <c r="Q209" s="3">
        <f t="shared" si="31"/>
        <v>2.9550012348782175</v>
      </c>
      <c r="R209" s="3" t="str">
        <f t="shared" si="32"/>
        <v>-</v>
      </c>
      <c r="S209" s="3" t="str">
        <f t="shared" si="33"/>
        <v>-</v>
      </c>
      <c r="T209" s="3">
        <f t="shared" si="39"/>
        <v>62.308553379439608</v>
      </c>
      <c r="U209" s="3" t="str">
        <f t="shared" si="34"/>
        <v>-</v>
      </c>
    </row>
    <row r="210" spans="1:21" x14ac:dyDescent="0.35">
      <c r="A210" s="2" t="s">
        <v>20</v>
      </c>
      <c r="B210" s="2" t="s">
        <v>21</v>
      </c>
      <c r="C210" s="2" t="s">
        <v>22</v>
      </c>
      <c r="D210" s="3">
        <v>52.39</v>
      </c>
      <c r="E210" s="3">
        <v>15.48</v>
      </c>
      <c r="F210" s="3">
        <v>0.71</v>
      </c>
      <c r="G210" s="3">
        <v>1.03</v>
      </c>
      <c r="H210" s="3">
        <f t="shared" si="35"/>
        <v>24.49515806988353</v>
      </c>
      <c r="I210" s="3">
        <f t="shared" si="36"/>
        <v>8.1924362495096119</v>
      </c>
      <c r="J210" s="3">
        <f t="shared" si="37"/>
        <v>0.58940552016985137</v>
      </c>
      <c r="K210" s="3">
        <f t="shared" si="38"/>
        <v>0.61732941029172406</v>
      </c>
      <c r="L210" s="4" t="s">
        <v>49</v>
      </c>
      <c r="M210" s="4" t="s">
        <v>49</v>
      </c>
      <c r="N210" s="4" t="s">
        <v>49</v>
      </c>
      <c r="O210" s="4">
        <v>102</v>
      </c>
      <c r="P210" s="3">
        <f t="shared" ref="P210:P273" si="40">IF(ISERROR(J210/I210),"-",J210/I210)</f>
        <v>7.1945084736562012E-2</v>
      </c>
      <c r="Q210" s="3">
        <f t="shared" ref="Q210:Q273" si="41">IF(ISERROR(H210/I210),"-",H210/I210)</f>
        <v>2.9899723749879379</v>
      </c>
      <c r="R210" s="3" t="str">
        <f t="shared" ref="R210:R273" si="42">IF(ISERROR(O210/N210),"-",O210/N210)</f>
        <v>-</v>
      </c>
      <c r="S210" s="3" t="str">
        <f t="shared" ref="S210:S273" si="43">IF(ISERROR(M210/N210),"-",M210/N210)</f>
        <v>-</v>
      </c>
      <c r="T210" s="3">
        <f t="shared" si="39"/>
        <v>60.522491205070985</v>
      </c>
      <c r="U210" s="3" t="str">
        <f t="shared" ref="U210:U273" si="44">IF(ISERROR(L210/N210),"-",L210/N210)</f>
        <v>-</v>
      </c>
    </row>
    <row r="211" spans="1:21" x14ac:dyDescent="0.35">
      <c r="A211" s="2" t="s">
        <v>20</v>
      </c>
      <c r="B211" s="2" t="s">
        <v>21</v>
      </c>
      <c r="C211" s="2" t="s">
        <v>22</v>
      </c>
      <c r="D211" s="3">
        <v>51.92</v>
      </c>
      <c r="E211" s="3">
        <v>15.72</v>
      </c>
      <c r="F211" s="3">
        <v>0.73</v>
      </c>
      <c r="G211" s="3">
        <v>1.08</v>
      </c>
      <c r="H211" s="3">
        <f t="shared" si="35"/>
        <v>24.27540765391015</v>
      </c>
      <c r="I211" s="3">
        <f t="shared" si="36"/>
        <v>8.3194507650058842</v>
      </c>
      <c r="J211" s="3">
        <f t="shared" si="37"/>
        <v>0.60600849256900213</v>
      </c>
      <c r="K211" s="3">
        <f t="shared" si="38"/>
        <v>0.64729685739326404</v>
      </c>
      <c r="L211" s="4" t="s">
        <v>49</v>
      </c>
      <c r="M211" s="4" t="s">
        <v>49</v>
      </c>
      <c r="N211" s="4" t="s">
        <v>49</v>
      </c>
      <c r="O211" s="4">
        <v>106</v>
      </c>
      <c r="P211" s="3">
        <f t="shared" si="40"/>
        <v>7.2842367806064359E-2</v>
      </c>
      <c r="Q211" s="3">
        <f t="shared" si="41"/>
        <v>2.917909888477233</v>
      </c>
      <c r="R211" s="3" t="str">
        <f t="shared" si="42"/>
        <v>-</v>
      </c>
      <c r="S211" s="3" t="str">
        <f t="shared" si="43"/>
        <v>-</v>
      </c>
      <c r="T211" s="3">
        <f t="shared" si="39"/>
        <v>61.06574126351547</v>
      </c>
      <c r="U211" s="3" t="str">
        <f t="shared" si="44"/>
        <v>-</v>
      </c>
    </row>
    <row r="212" spans="1:21" x14ac:dyDescent="0.35">
      <c r="A212" s="2" t="s">
        <v>20</v>
      </c>
      <c r="B212" s="2" t="s">
        <v>21</v>
      </c>
      <c r="C212" s="2" t="s">
        <v>22</v>
      </c>
      <c r="D212" s="3">
        <v>51.78</v>
      </c>
      <c r="E212" s="3">
        <v>15.45</v>
      </c>
      <c r="F212" s="3">
        <v>0.69</v>
      </c>
      <c r="G212" s="3">
        <v>1.04</v>
      </c>
      <c r="H212" s="3">
        <f t="shared" si="35"/>
        <v>24.209950083194677</v>
      </c>
      <c r="I212" s="3">
        <f t="shared" si="36"/>
        <v>8.1765594350725763</v>
      </c>
      <c r="J212" s="3">
        <f t="shared" si="37"/>
        <v>0.57280254777070061</v>
      </c>
      <c r="K212" s="3">
        <f t="shared" si="38"/>
        <v>0.62332289971203203</v>
      </c>
      <c r="L212" s="4" t="s">
        <v>49</v>
      </c>
      <c r="M212" s="4" t="s">
        <v>49</v>
      </c>
      <c r="N212" s="4" t="s">
        <v>49</v>
      </c>
      <c r="O212" s="4">
        <v>97</v>
      </c>
      <c r="P212" s="3">
        <f t="shared" si="40"/>
        <v>7.0054226636416098E-2</v>
      </c>
      <c r="Q212" s="3">
        <f t="shared" si="41"/>
        <v>2.9608969732854131</v>
      </c>
      <c r="R212" s="3" t="str">
        <f t="shared" si="42"/>
        <v>-</v>
      </c>
      <c r="S212" s="3" t="str">
        <f t="shared" si="43"/>
        <v>-</v>
      </c>
      <c r="T212" s="3">
        <f t="shared" si="39"/>
        <v>64.26009275381773</v>
      </c>
      <c r="U212" s="3" t="str">
        <f t="shared" si="44"/>
        <v>-</v>
      </c>
    </row>
    <row r="213" spans="1:21" x14ac:dyDescent="0.35">
      <c r="A213" s="2" t="s">
        <v>20</v>
      </c>
      <c r="B213" s="2" t="s">
        <v>21</v>
      </c>
      <c r="C213" s="2" t="s">
        <v>22</v>
      </c>
      <c r="D213" s="3">
        <v>52.16</v>
      </c>
      <c r="E213" s="3">
        <v>15.68</v>
      </c>
      <c r="F213" s="3">
        <v>0.7</v>
      </c>
      <c r="G213" s="3">
        <v>0.98</v>
      </c>
      <c r="H213" s="3">
        <f t="shared" si="35"/>
        <v>24.387620632279535</v>
      </c>
      <c r="I213" s="3">
        <f t="shared" si="36"/>
        <v>8.2982816790898379</v>
      </c>
      <c r="J213" s="3">
        <f t="shared" si="37"/>
        <v>0.58110403397027599</v>
      </c>
      <c r="K213" s="3">
        <f t="shared" si="38"/>
        <v>0.58736196319018397</v>
      </c>
      <c r="L213" s="4" t="s">
        <v>49</v>
      </c>
      <c r="M213" s="4" t="s">
        <v>49</v>
      </c>
      <c r="N213" s="4" t="s">
        <v>49</v>
      </c>
      <c r="O213" s="4">
        <v>102</v>
      </c>
      <c r="P213" s="3">
        <f t="shared" si="40"/>
        <v>7.0027031672659723E-2</v>
      </c>
      <c r="Q213" s="3">
        <f t="shared" si="41"/>
        <v>2.9388759716040864</v>
      </c>
      <c r="R213" s="3" t="str">
        <f t="shared" si="42"/>
        <v>-</v>
      </c>
      <c r="S213" s="3" t="str">
        <f t="shared" si="43"/>
        <v>-</v>
      </c>
      <c r="T213" s="3">
        <f t="shared" si="39"/>
        <v>57.584506195116077</v>
      </c>
      <c r="U213" s="3" t="str">
        <f t="shared" si="44"/>
        <v>-</v>
      </c>
    </row>
    <row r="214" spans="1:21" x14ac:dyDescent="0.35">
      <c r="A214" s="2" t="s">
        <v>20</v>
      </c>
      <c r="B214" s="2" t="s">
        <v>21</v>
      </c>
      <c r="C214" s="2" t="s">
        <v>22</v>
      </c>
      <c r="D214" s="3">
        <v>51.96</v>
      </c>
      <c r="E214" s="3">
        <v>15.24</v>
      </c>
      <c r="F214" s="3">
        <v>0.7</v>
      </c>
      <c r="G214" s="3">
        <v>1.03</v>
      </c>
      <c r="H214" s="3">
        <f t="shared" si="35"/>
        <v>24.294109816971716</v>
      </c>
      <c r="I214" s="3">
        <f t="shared" si="36"/>
        <v>8.0654217340133378</v>
      </c>
      <c r="J214" s="3">
        <f t="shared" si="37"/>
        <v>0.58110403397027599</v>
      </c>
      <c r="K214" s="3">
        <f t="shared" si="38"/>
        <v>0.61732941029172406</v>
      </c>
      <c r="L214" s="4" t="s">
        <v>49</v>
      </c>
      <c r="M214" s="4" t="s">
        <v>49</v>
      </c>
      <c r="N214" s="4" t="s">
        <v>49</v>
      </c>
      <c r="O214" s="4">
        <v>104</v>
      </c>
      <c r="P214" s="3">
        <f t="shared" si="40"/>
        <v>7.2048809489980603E-2</v>
      </c>
      <c r="Q214" s="3">
        <f t="shared" si="41"/>
        <v>3.0121313699591274</v>
      </c>
      <c r="R214" s="3" t="str">
        <f t="shared" si="42"/>
        <v>-</v>
      </c>
      <c r="S214" s="3" t="str">
        <f t="shared" si="43"/>
        <v>-</v>
      </c>
      <c r="T214" s="3">
        <f t="shared" si="39"/>
        <v>59.358597143435013</v>
      </c>
      <c r="U214" s="3" t="str">
        <f t="shared" si="44"/>
        <v>-</v>
      </c>
    </row>
    <row r="215" spans="1:21" x14ac:dyDescent="0.35">
      <c r="A215" s="2" t="s">
        <v>20</v>
      </c>
      <c r="B215" s="2" t="s">
        <v>21</v>
      </c>
      <c r="C215" s="2" t="s">
        <v>22</v>
      </c>
      <c r="D215" s="3">
        <v>52.09</v>
      </c>
      <c r="E215" s="3">
        <v>15.48</v>
      </c>
      <c r="F215" s="3">
        <v>0.67</v>
      </c>
      <c r="G215" s="3">
        <v>1.03</v>
      </c>
      <c r="H215" s="3">
        <f t="shared" si="35"/>
        <v>24.354891846921799</v>
      </c>
      <c r="I215" s="3">
        <f t="shared" si="36"/>
        <v>8.1924362495096119</v>
      </c>
      <c r="J215" s="3">
        <f t="shared" si="37"/>
        <v>0.55619957537154996</v>
      </c>
      <c r="K215" s="3">
        <f t="shared" si="38"/>
        <v>0.61732941029172406</v>
      </c>
      <c r="L215" s="4" t="s">
        <v>49</v>
      </c>
      <c r="M215" s="4" t="s">
        <v>49</v>
      </c>
      <c r="N215" s="4" t="s">
        <v>49</v>
      </c>
      <c r="O215" s="4">
        <v>97</v>
      </c>
      <c r="P215" s="3">
        <f t="shared" si="40"/>
        <v>6.7891840526051489E-2</v>
      </c>
      <c r="Q215" s="3">
        <f t="shared" si="41"/>
        <v>2.9728509450872624</v>
      </c>
      <c r="R215" s="3" t="str">
        <f t="shared" si="42"/>
        <v>-</v>
      </c>
      <c r="S215" s="3" t="str">
        <f t="shared" si="43"/>
        <v>-</v>
      </c>
      <c r="T215" s="3">
        <f t="shared" si="39"/>
        <v>63.642207246569491</v>
      </c>
      <c r="U215" s="3" t="str">
        <f t="shared" si="44"/>
        <v>-</v>
      </c>
    </row>
    <row r="216" spans="1:21" x14ac:dyDescent="0.35">
      <c r="A216" s="2" t="s">
        <v>20</v>
      </c>
      <c r="B216" s="2" t="s">
        <v>21</v>
      </c>
      <c r="C216" s="2" t="s">
        <v>22</v>
      </c>
      <c r="D216" s="3">
        <v>51.61</v>
      </c>
      <c r="E216" s="3">
        <v>15.43</v>
      </c>
      <c r="F216" s="3">
        <v>0.67</v>
      </c>
      <c r="G216" s="3">
        <v>0.99</v>
      </c>
      <c r="H216" s="3">
        <f t="shared" si="35"/>
        <v>24.130465890183029</v>
      </c>
      <c r="I216" s="3">
        <f t="shared" si="36"/>
        <v>8.165974892114555</v>
      </c>
      <c r="J216" s="3">
        <f t="shared" si="37"/>
        <v>0.55619957537154996</v>
      </c>
      <c r="K216" s="3">
        <f t="shared" si="38"/>
        <v>0.59335545261049205</v>
      </c>
      <c r="L216" s="4" t="s">
        <v>49</v>
      </c>
      <c r="M216" s="4" t="s">
        <v>49</v>
      </c>
      <c r="N216" s="4" t="s">
        <v>49</v>
      </c>
      <c r="O216" s="4">
        <v>96</v>
      </c>
      <c r="P216" s="3">
        <f t="shared" si="40"/>
        <v>6.8111840009285621E-2</v>
      </c>
      <c r="Q216" s="3">
        <f t="shared" si="41"/>
        <v>2.9550012348782175</v>
      </c>
      <c r="R216" s="3" t="str">
        <f t="shared" si="42"/>
        <v>-</v>
      </c>
      <c r="S216" s="3" t="str">
        <f t="shared" si="43"/>
        <v>-</v>
      </c>
      <c r="T216" s="3">
        <f t="shared" si="39"/>
        <v>61.807859646926254</v>
      </c>
      <c r="U216" s="3" t="str">
        <f t="shared" si="44"/>
        <v>-</v>
      </c>
    </row>
    <row r="217" spans="1:21" x14ac:dyDescent="0.35">
      <c r="A217" s="2" t="s">
        <v>20</v>
      </c>
      <c r="B217" s="2" t="s">
        <v>21</v>
      </c>
      <c r="C217" s="2" t="s">
        <v>22</v>
      </c>
      <c r="D217" s="3">
        <v>51.54</v>
      </c>
      <c r="E217" s="3">
        <v>15.57</v>
      </c>
      <c r="F217" s="3">
        <v>0.66</v>
      </c>
      <c r="G217" s="3">
        <v>0.97</v>
      </c>
      <c r="H217" s="3">
        <f t="shared" si="35"/>
        <v>24.097737104825292</v>
      </c>
      <c r="I217" s="3">
        <f t="shared" si="36"/>
        <v>8.2400666928207134</v>
      </c>
      <c r="J217" s="3">
        <f t="shared" si="37"/>
        <v>0.54789808917197458</v>
      </c>
      <c r="K217" s="3">
        <f t="shared" si="38"/>
        <v>0.58136847376987599</v>
      </c>
      <c r="L217" s="4" t="s">
        <v>49</v>
      </c>
      <c r="M217" s="4" t="s">
        <v>49</v>
      </c>
      <c r="N217" s="4" t="s">
        <v>49</v>
      </c>
      <c r="O217" s="4">
        <v>96</v>
      </c>
      <c r="P217" s="3">
        <f t="shared" si="40"/>
        <v>6.6491948378201757E-2</v>
      </c>
      <c r="Q217" s="3">
        <f t="shared" si="41"/>
        <v>2.9244589883988223</v>
      </c>
      <c r="R217" s="3" t="str">
        <f t="shared" si="42"/>
        <v>-</v>
      </c>
      <c r="S217" s="3" t="str">
        <f t="shared" si="43"/>
        <v>-</v>
      </c>
      <c r="T217" s="3">
        <f t="shared" si="39"/>
        <v>60.55921601769542</v>
      </c>
      <c r="U217" s="3" t="str">
        <f t="shared" si="44"/>
        <v>-</v>
      </c>
    </row>
    <row r="218" spans="1:21" x14ac:dyDescent="0.35">
      <c r="A218" s="2" t="s">
        <v>20</v>
      </c>
      <c r="B218" s="2" t="s">
        <v>21</v>
      </c>
      <c r="C218" s="2" t="s">
        <v>22</v>
      </c>
      <c r="D218" s="3">
        <v>51.71</v>
      </c>
      <c r="E218" s="3">
        <v>15.8</v>
      </c>
      <c r="F218" s="3">
        <v>0.59</v>
      </c>
      <c r="G218" s="3">
        <v>0.96</v>
      </c>
      <c r="H218" s="3">
        <f t="shared" si="35"/>
        <v>24.17722129783694</v>
      </c>
      <c r="I218" s="3">
        <f t="shared" si="36"/>
        <v>8.361788936837975</v>
      </c>
      <c r="J218" s="3">
        <f t="shared" si="37"/>
        <v>0.48978768577494691</v>
      </c>
      <c r="K218" s="3">
        <f t="shared" si="38"/>
        <v>0.57537498434956802</v>
      </c>
      <c r="L218" s="4" t="s">
        <v>49</v>
      </c>
      <c r="M218" s="4" t="s">
        <v>49</v>
      </c>
      <c r="N218" s="4" t="s">
        <v>49</v>
      </c>
      <c r="O218" s="4">
        <v>86</v>
      </c>
      <c r="P218" s="3">
        <f t="shared" si="40"/>
        <v>5.8574509530751322E-2</v>
      </c>
      <c r="Q218" s="3">
        <f t="shared" si="41"/>
        <v>2.8913933944593917</v>
      </c>
      <c r="R218" s="3" t="str">
        <f t="shared" si="42"/>
        <v>-</v>
      </c>
      <c r="S218" s="3" t="str">
        <f t="shared" si="43"/>
        <v>-</v>
      </c>
      <c r="T218" s="3">
        <f t="shared" si="39"/>
        <v>66.904067947624185</v>
      </c>
      <c r="U218" s="3" t="str">
        <f t="shared" si="44"/>
        <v>-</v>
      </c>
    </row>
    <row r="219" spans="1:21" x14ac:dyDescent="0.35">
      <c r="A219" s="2" t="s">
        <v>20</v>
      </c>
      <c r="B219" s="2" t="s">
        <v>21</v>
      </c>
      <c r="C219" s="2" t="s">
        <v>22</v>
      </c>
      <c r="D219" s="3">
        <v>51.84</v>
      </c>
      <c r="E219" s="3">
        <v>15.61</v>
      </c>
      <c r="F219" s="3">
        <v>0.67</v>
      </c>
      <c r="G219" s="3">
        <v>1.04</v>
      </c>
      <c r="H219" s="3">
        <f t="shared" si="35"/>
        <v>24.238003327787023</v>
      </c>
      <c r="I219" s="3">
        <f t="shared" si="36"/>
        <v>8.2612357787367596</v>
      </c>
      <c r="J219" s="3">
        <f t="shared" si="37"/>
        <v>0.55619957537154996</v>
      </c>
      <c r="K219" s="3">
        <f t="shared" si="38"/>
        <v>0.62332289971203203</v>
      </c>
      <c r="L219" s="4" t="s">
        <v>49</v>
      </c>
      <c r="M219" s="4" t="s">
        <v>49</v>
      </c>
      <c r="N219" s="4" t="s">
        <v>49</v>
      </c>
      <c r="O219" s="4">
        <v>101</v>
      </c>
      <c r="P219" s="3">
        <f t="shared" si="40"/>
        <v>6.7326437626090779E-2</v>
      </c>
      <c r="Q219" s="3">
        <f t="shared" si="41"/>
        <v>2.9339440220520254</v>
      </c>
      <c r="R219" s="3" t="str">
        <f t="shared" si="42"/>
        <v>-</v>
      </c>
      <c r="S219" s="3" t="str">
        <f t="shared" si="43"/>
        <v>-</v>
      </c>
      <c r="T219" s="3">
        <f t="shared" si="39"/>
        <v>61.715138585349706</v>
      </c>
      <c r="U219" s="3" t="str">
        <f t="shared" si="44"/>
        <v>-</v>
      </c>
    </row>
    <row r="220" spans="1:21" x14ac:dyDescent="0.35">
      <c r="A220" s="2" t="s">
        <v>20</v>
      </c>
      <c r="B220" s="2" t="s">
        <v>21</v>
      </c>
      <c r="C220" s="2" t="s">
        <v>22</v>
      </c>
      <c r="D220" s="3">
        <v>52.13</v>
      </c>
      <c r="E220" s="3">
        <v>15.71</v>
      </c>
      <c r="F220" s="3">
        <v>0.71</v>
      </c>
      <c r="G220" s="3">
        <v>1.03</v>
      </c>
      <c r="H220" s="3">
        <f t="shared" si="35"/>
        <v>24.373594009983364</v>
      </c>
      <c r="I220" s="3">
        <f t="shared" si="36"/>
        <v>8.3141584935268735</v>
      </c>
      <c r="J220" s="3">
        <f t="shared" si="37"/>
        <v>0.58940552016985137</v>
      </c>
      <c r="K220" s="3">
        <f t="shared" si="38"/>
        <v>0.61732941029172406</v>
      </c>
      <c r="L220" s="4" t="s">
        <v>49</v>
      </c>
      <c r="M220" s="4" t="s">
        <v>49</v>
      </c>
      <c r="N220" s="4" t="s">
        <v>49</v>
      </c>
      <c r="O220" s="4">
        <v>98</v>
      </c>
      <c r="P220" s="3">
        <f t="shared" si="40"/>
        <v>7.089178305041248E-2</v>
      </c>
      <c r="Q220" s="3">
        <f t="shared" si="41"/>
        <v>2.9315767830213764</v>
      </c>
      <c r="R220" s="3" t="str">
        <f t="shared" si="42"/>
        <v>-</v>
      </c>
      <c r="S220" s="3" t="str">
        <f t="shared" si="43"/>
        <v>-</v>
      </c>
      <c r="T220" s="3">
        <f t="shared" si="39"/>
        <v>62.992796968543274</v>
      </c>
      <c r="U220" s="3" t="str">
        <f t="shared" si="44"/>
        <v>-</v>
      </c>
    </row>
    <row r="221" spans="1:21" x14ac:dyDescent="0.35">
      <c r="A221" s="2" t="s">
        <v>20</v>
      </c>
      <c r="B221" s="2" t="s">
        <v>21</v>
      </c>
      <c r="C221" s="2" t="s">
        <v>22</v>
      </c>
      <c r="D221" s="3">
        <v>52.03</v>
      </c>
      <c r="E221" s="3">
        <v>15.54</v>
      </c>
      <c r="F221" s="3">
        <v>0.67</v>
      </c>
      <c r="G221" s="3">
        <v>1.01</v>
      </c>
      <c r="H221" s="3">
        <f t="shared" si="35"/>
        <v>24.326838602329452</v>
      </c>
      <c r="I221" s="3">
        <f t="shared" si="36"/>
        <v>8.2241898783836795</v>
      </c>
      <c r="J221" s="3">
        <f t="shared" si="37"/>
        <v>0.55619957537154996</v>
      </c>
      <c r="K221" s="3">
        <f t="shared" si="38"/>
        <v>0.605342431451108</v>
      </c>
      <c r="L221" s="4" t="s">
        <v>49</v>
      </c>
      <c r="M221" s="4" t="s">
        <v>49</v>
      </c>
      <c r="N221" s="4" t="s">
        <v>49</v>
      </c>
      <c r="O221" s="4">
        <v>102</v>
      </c>
      <c r="P221" s="3">
        <f t="shared" si="40"/>
        <v>6.7629709867649754E-2</v>
      </c>
      <c r="Q221" s="3">
        <f t="shared" si="41"/>
        <v>2.9579616913113473</v>
      </c>
      <c r="R221" s="3" t="str">
        <f t="shared" si="42"/>
        <v>-</v>
      </c>
      <c r="S221" s="3" t="str">
        <f t="shared" si="43"/>
        <v>-</v>
      </c>
      <c r="T221" s="3">
        <f t="shared" si="39"/>
        <v>59.34729720108902</v>
      </c>
      <c r="U221" s="3" t="str">
        <f t="shared" si="44"/>
        <v>-</v>
      </c>
    </row>
    <row r="222" spans="1:21" x14ac:dyDescent="0.35">
      <c r="A222" s="2" t="s">
        <v>20</v>
      </c>
      <c r="B222" s="2" t="s">
        <v>21</v>
      </c>
      <c r="C222" s="2" t="s">
        <v>22</v>
      </c>
      <c r="D222" s="3">
        <v>52.03</v>
      </c>
      <c r="E222" s="3">
        <v>15.89</v>
      </c>
      <c r="F222" s="3">
        <v>0.72</v>
      </c>
      <c r="G222" s="3">
        <v>1.03</v>
      </c>
      <c r="H222" s="3">
        <f t="shared" si="35"/>
        <v>24.326838602329452</v>
      </c>
      <c r="I222" s="3">
        <f t="shared" si="36"/>
        <v>8.4094193801490782</v>
      </c>
      <c r="J222" s="3">
        <f t="shared" si="37"/>
        <v>0.59770700636942675</v>
      </c>
      <c r="K222" s="3">
        <f t="shared" si="38"/>
        <v>0.61732941029172406</v>
      </c>
      <c r="L222" s="4" t="s">
        <v>49</v>
      </c>
      <c r="M222" s="4" t="s">
        <v>49</v>
      </c>
      <c r="N222" s="4" t="s">
        <v>49</v>
      </c>
      <c r="O222" s="4">
        <v>103</v>
      </c>
      <c r="P222" s="3">
        <f t="shared" si="40"/>
        <v>7.1075894702118059E-2</v>
      </c>
      <c r="Q222" s="3">
        <f t="shared" si="41"/>
        <v>2.8928083500930355</v>
      </c>
      <c r="R222" s="3" t="str">
        <f t="shared" si="42"/>
        <v>-</v>
      </c>
      <c r="S222" s="3" t="str">
        <f t="shared" si="43"/>
        <v>-</v>
      </c>
      <c r="T222" s="3">
        <f t="shared" si="39"/>
        <v>59.934894203080006</v>
      </c>
      <c r="U222" s="3" t="str">
        <f t="shared" si="44"/>
        <v>-</v>
      </c>
    </row>
    <row r="223" spans="1:21" x14ac:dyDescent="0.35">
      <c r="A223" s="2" t="s">
        <v>20</v>
      </c>
      <c r="B223" s="2" t="s">
        <v>21</v>
      </c>
      <c r="C223" s="2" t="s">
        <v>22</v>
      </c>
      <c r="D223" s="3">
        <v>51.63</v>
      </c>
      <c r="E223" s="3">
        <v>16.43</v>
      </c>
      <c r="F223" s="3">
        <v>0.56999999999999995</v>
      </c>
      <c r="G223" s="3">
        <v>0.82</v>
      </c>
      <c r="H223" s="3">
        <f t="shared" si="35"/>
        <v>24.139816971713813</v>
      </c>
      <c r="I223" s="3">
        <f t="shared" si="36"/>
        <v>8.6952020400156922</v>
      </c>
      <c r="J223" s="3">
        <f t="shared" si="37"/>
        <v>0.47318471337579615</v>
      </c>
      <c r="K223" s="3">
        <f t="shared" si="38"/>
        <v>0.491466132465256</v>
      </c>
      <c r="L223" s="4" t="s">
        <v>49</v>
      </c>
      <c r="M223" s="4" t="s">
        <v>49</v>
      </c>
      <c r="N223" s="4" t="s">
        <v>49</v>
      </c>
      <c r="O223" s="4">
        <v>80</v>
      </c>
      <c r="P223" s="3">
        <f t="shared" si="40"/>
        <v>5.4419059062478348E-2</v>
      </c>
      <c r="Q223" s="3">
        <f t="shared" si="41"/>
        <v>2.7762226640187704</v>
      </c>
      <c r="R223" s="3" t="str">
        <f t="shared" si="42"/>
        <v>-</v>
      </c>
      <c r="S223" s="3" t="str">
        <f t="shared" si="43"/>
        <v>-</v>
      </c>
      <c r="T223" s="3">
        <f t="shared" si="39"/>
        <v>61.433266558156994</v>
      </c>
      <c r="U223" s="3" t="str">
        <f t="shared" si="44"/>
        <v>-</v>
      </c>
    </row>
    <row r="224" spans="1:21" x14ac:dyDescent="0.35">
      <c r="A224" s="2" t="s">
        <v>20</v>
      </c>
      <c r="B224" s="2" t="s">
        <v>21</v>
      </c>
      <c r="C224" s="2" t="s">
        <v>22</v>
      </c>
      <c r="D224" s="3">
        <v>51.42</v>
      </c>
      <c r="E224" s="3">
        <v>15.6</v>
      </c>
      <c r="F224" s="3">
        <v>0.6</v>
      </c>
      <c r="G224" s="3">
        <v>0.91</v>
      </c>
      <c r="H224" s="3">
        <f t="shared" si="35"/>
        <v>24.041630615640603</v>
      </c>
      <c r="I224" s="3">
        <f t="shared" si="36"/>
        <v>8.2559435072577472</v>
      </c>
      <c r="J224" s="3">
        <f t="shared" si="37"/>
        <v>0.49808917197452229</v>
      </c>
      <c r="K224" s="3">
        <f t="shared" si="38"/>
        <v>0.54540753724802804</v>
      </c>
      <c r="L224" s="4" t="s">
        <v>49</v>
      </c>
      <c r="M224" s="4" t="s">
        <v>49</v>
      </c>
      <c r="N224" s="4" t="s">
        <v>49</v>
      </c>
      <c r="O224" s="4">
        <v>87</v>
      </c>
      <c r="P224" s="3">
        <f t="shared" si="40"/>
        <v>6.0330981133368378E-2</v>
      </c>
      <c r="Q224" s="3">
        <f t="shared" si="41"/>
        <v>2.9120391381682493</v>
      </c>
      <c r="R224" s="3" t="str">
        <f t="shared" si="42"/>
        <v>-</v>
      </c>
      <c r="S224" s="3" t="str">
        <f t="shared" si="43"/>
        <v>-</v>
      </c>
      <c r="T224" s="3">
        <f t="shared" si="39"/>
        <v>62.690521522761848</v>
      </c>
      <c r="U224" s="3" t="str">
        <f t="shared" si="44"/>
        <v>-</v>
      </c>
    </row>
    <row r="225" spans="1:21" x14ac:dyDescent="0.35">
      <c r="A225" s="2" t="s">
        <v>20</v>
      </c>
      <c r="B225" s="2" t="s">
        <v>21</v>
      </c>
      <c r="C225" s="2" t="s">
        <v>22</v>
      </c>
      <c r="D225" s="3">
        <v>51.92</v>
      </c>
      <c r="E225" s="3">
        <v>16.149999999999999</v>
      </c>
      <c r="F225" s="3">
        <v>0.66</v>
      </c>
      <c r="G225" s="3">
        <v>0.94</v>
      </c>
      <c r="H225" s="3">
        <f t="shared" si="35"/>
        <v>24.27540765391015</v>
      </c>
      <c r="I225" s="3">
        <f t="shared" si="36"/>
        <v>8.5470184386033718</v>
      </c>
      <c r="J225" s="3">
        <f t="shared" si="37"/>
        <v>0.54789808917197458</v>
      </c>
      <c r="K225" s="3">
        <f t="shared" si="38"/>
        <v>0.56338800550895196</v>
      </c>
      <c r="L225" s="4" t="s">
        <v>49</v>
      </c>
      <c r="M225" s="4" t="s">
        <v>49</v>
      </c>
      <c r="N225" s="4" t="s">
        <v>49</v>
      </c>
      <c r="O225" s="4">
        <v>92</v>
      </c>
      <c r="P225" s="3">
        <f t="shared" si="40"/>
        <v>6.4104002244495459E-2</v>
      </c>
      <c r="Q225" s="3">
        <f t="shared" si="41"/>
        <v>2.8402194084744341</v>
      </c>
      <c r="R225" s="3" t="str">
        <f t="shared" si="42"/>
        <v>-</v>
      </c>
      <c r="S225" s="3" t="str">
        <f t="shared" si="43"/>
        <v>-</v>
      </c>
      <c r="T225" s="3">
        <f t="shared" si="39"/>
        <v>61.23782668575565</v>
      </c>
      <c r="U225" s="3" t="str">
        <f t="shared" si="44"/>
        <v>-</v>
      </c>
    </row>
    <row r="226" spans="1:21" x14ac:dyDescent="0.35">
      <c r="A226" s="2" t="s">
        <v>20</v>
      </c>
      <c r="B226" s="2" t="s">
        <v>21</v>
      </c>
      <c r="C226" s="2" t="s">
        <v>22</v>
      </c>
      <c r="D226" s="3">
        <v>52.56</v>
      </c>
      <c r="E226" s="3">
        <v>16.04</v>
      </c>
      <c r="F226" s="3">
        <v>0.81</v>
      </c>
      <c r="G226" s="3">
        <v>1.1499999999999999</v>
      </c>
      <c r="H226" s="3">
        <f t="shared" si="35"/>
        <v>24.574642262895178</v>
      </c>
      <c r="I226" s="3">
        <f t="shared" si="36"/>
        <v>8.4888034523342473</v>
      </c>
      <c r="J226" s="3">
        <f t="shared" si="37"/>
        <v>0.67242038216560518</v>
      </c>
      <c r="K226" s="3">
        <f t="shared" si="38"/>
        <v>0.68925128333541996</v>
      </c>
      <c r="L226" s="4" t="s">
        <v>49</v>
      </c>
      <c r="M226" s="4" t="s">
        <v>49</v>
      </c>
      <c r="N226" s="4" t="s">
        <v>49</v>
      </c>
      <c r="O226" s="4">
        <v>111</v>
      </c>
      <c r="P226" s="3">
        <f t="shared" si="40"/>
        <v>7.9212622360893908E-2</v>
      </c>
      <c r="Q226" s="3">
        <f t="shared" si="41"/>
        <v>2.8949477274253126</v>
      </c>
      <c r="R226" s="3" t="str">
        <f t="shared" si="42"/>
        <v>-</v>
      </c>
      <c r="S226" s="3" t="str">
        <f t="shared" si="43"/>
        <v>-</v>
      </c>
      <c r="T226" s="3">
        <f t="shared" si="39"/>
        <v>62.094710210398198</v>
      </c>
      <c r="U226" s="3" t="str">
        <f t="shared" si="44"/>
        <v>-</v>
      </c>
    </row>
    <row r="227" spans="1:21" x14ac:dyDescent="0.35">
      <c r="A227" s="2" t="s">
        <v>20</v>
      </c>
      <c r="B227" s="2" t="s">
        <v>21</v>
      </c>
      <c r="C227" s="2" t="s">
        <v>22</v>
      </c>
      <c r="D227" s="3">
        <v>52.19</v>
      </c>
      <c r="E227" s="3">
        <v>15.74</v>
      </c>
      <c r="F227" s="3">
        <v>0.71</v>
      </c>
      <c r="G227" s="3">
        <v>0.99</v>
      </c>
      <c r="H227" s="3">
        <f t="shared" si="35"/>
        <v>24.401647254575707</v>
      </c>
      <c r="I227" s="3">
        <f t="shared" si="36"/>
        <v>8.3300353079639073</v>
      </c>
      <c r="J227" s="3">
        <f t="shared" si="37"/>
        <v>0.58940552016985137</v>
      </c>
      <c r="K227" s="3">
        <f t="shared" si="38"/>
        <v>0.59335545261049205</v>
      </c>
      <c r="L227" s="4" t="s">
        <v>49</v>
      </c>
      <c r="M227" s="4" t="s">
        <v>49</v>
      </c>
      <c r="N227" s="4" t="s">
        <v>49</v>
      </c>
      <c r="O227" s="4">
        <v>100</v>
      </c>
      <c r="P227" s="3">
        <f t="shared" si="40"/>
        <v>7.0756665293645493E-2</v>
      </c>
      <c r="Q227" s="3">
        <f t="shared" si="41"/>
        <v>2.9293570017940476</v>
      </c>
      <c r="R227" s="3" t="str">
        <f t="shared" si="42"/>
        <v>-</v>
      </c>
      <c r="S227" s="3" t="str">
        <f t="shared" si="43"/>
        <v>-</v>
      </c>
      <c r="T227" s="3">
        <f t="shared" si="39"/>
        <v>59.335545261049205</v>
      </c>
      <c r="U227" s="3" t="str">
        <f t="shared" si="44"/>
        <v>-</v>
      </c>
    </row>
    <row r="228" spans="1:21" x14ac:dyDescent="0.35">
      <c r="A228" s="2" t="s">
        <v>20</v>
      </c>
      <c r="B228" s="2" t="s">
        <v>21</v>
      </c>
      <c r="C228" s="2" t="s">
        <v>22</v>
      </c>
      <c r="D228" s="3">
        <v>51.75</v>
      </c>
      <c r="E228" s="3">
        <v>15.59</v>
      </c>
      <c r="F228" s="3">
        <v>0.71</v>
      </c>
      <c r="G228" s="3">
        <v>1.03</v>
      </c>
      <c r="H228" s="3">
        <f t="shared" si="35"/>
        <v>24.195923460898506</v>
      </c>
      <c r="I228" s="3">
        <f t="shared" si="36"/>
        <v>8.2506512357787365</v>
      </c>
      <c r="J228" s="3">
        <f t="shared" si="37"/>
        <v>0.58940552016985137</v>
      </c>
      <c r="K228" s="3">
        <f t="shared" si="38"/>
        <v>0.61732941029172406</v>
      </c>
      <c r="L228" s="4" t="s">
        <v>49</v>
      </c>
      <c r="M228" s="4" t="s">
        <v>49</v>
      </c>
      <c r="N228" s="4" t="s">
        <v>49</v>
      </c>
      <c r="O228" s="4">
        <v>93</v>
      </c>
      <c r="P228" s="3">
        <f t="shared" si="40"/>
        <v>7.1437454247721618E-2</v>
      </c>
      <c r="Q228" s="3">
        <f t="shared" si="41"/>
        <v>2.9326077141612177</v>
      </c>
      <c r="R228" s="3" t="str">
        <f t="shared" si="42"/>
        <v>-</v>
      </c>
      <c r="S228" s="3" t="str">
        <f t="shared" si="43"/>
        <v>-</v>
      </c>
      <c r="T228" s="3">
        <f t="shared" si="39"/>
        <v>66.379506482981085</v>
      </c>
      <c r="U228" s="3" t="str">
        <f t="shared" si="44"/>
        <v>-</v>
      </c>
    </row>
    <row r="229" spans="1:21" x14ac:dyDescent="0.35">
      <c r="A229" s="2" t="s">
        <v>20</v>
      </c>
      <c r="B229" s="2" t="s">
        <v>21</v>
      </c>
      <c r="C229" s="2" t="s">
        <v>22</v>
      </c>
      <c r="D229" s="3">
        <v>52.24</v>
      </c>
      <c r="E229" s="3">
        <v>15.7</v>
      </c>
      <c r="F229" s="3">
        <v>0.75</v>
      </c>
      <c r="G229" s="3">
        <v>1.08</v>
      </c>
      <c r="H229" s="3">
        <f t="shared" si="35"/>
        <v>24.425024958402666</v>
      </c>
      <c r="I229" s="3">
        <f t="shared" si="36"/>
        <v>8.3088662220478611</v>
      </c>
      <c r="J229" s="3">
        <f t="shared" si="37"/>
        <v>0.62261146496815289</v>
      </c>
      <c r="K229" s="3">
        <f t="shared" si="38"/>
        <v>0.64729685739326404</v>
      </c>
      <c r="L229" s="4" t="s">
        <v>49</v>
      </c>
      <c r="M229" s="4" t="s">
        <v>49</v>
      </c>
      <c r="N229" s="4" t="s">
        <v>49</v>
      </c>
      <c r="O229" s="4">
        <v>104</v>
      </c>
      <c r="P229" s="3">
        <f t="shared" si="40"/>
        <v>7.4933384210234613E-2</v>
      </c>
      <c r="Q229" s="3">
        <f t="shared" si="41"/>
        <v>2.9396339170307044</v>
      </c>
      <c r="R229" s="3" t="str">
        <f t="shared" si="42"/>
        <v>-</v>
      </c>
      <c r="S229" s="3" t="str">
        <f t="shared" si="43"/>
        <v>-</v>
      </c>
      <c r="T229" s="3">
        <f t="shared" si="39"/>
        <v>62.240082441660007</v>
      </c>
      <c r="U229" s="3" t="str">
        <f t="shared" si="44"/>
        <v>-</v>
      </c>
    </row>
    <row r="230" spans="1:21" x14ac:dyDescent="0.35">
      <c r="A230" s="2" t="s">
        <v>20</v>
      </c>
      <c r="B230" s="2" t="s">
        <v>21</v>
      </c>
      <c r="C230" s="2" t="s">
        <v>22</v>
      </c>
      <c r="D230" s="3">
        <v>51.273279999999993</v>
      </c>
      <c r="E230" s="3">
        <v>15.14</v>
      </c>
      <c r="F230" s="3">
        <v>0.66</v>
      </c>
      <c r="G230" s="3">
        <v>1.03</v>
      </c>
      <c r="H230" s="3">
        <f t="shared" si="35"/>
        <v>23.973031081530781</v>
      </c>
      <c r="I230" s="3">
        <f t="shared" si="36"/>
        <v>8.0124990192232239</v>
      </c>
      <c r="J230" s="3">
        <f t="shared" si="37"/>
        <v>0.54789808917197458</v>
      </c>
      <c r="K230" s="3">
        <f t="shared" si="38"/>
        <v>0.61732941029172406</v>
      </c>
      <c r="L230" s="4">
        <v>12.02</v>
      </c>
      <c r="M230" s="4">
        <v>1.49</v>
      </c>
      <c r="N230" s="4">
        <v>37</v>
      </c>
      <c r="O230" s="4">
        <v>102.96</v>
      </c>
      <c r="P230" s="3">
        <f t="shared" si="40"/>
        <v>6.8380425115495469E-2</v>
      </c>
      <c r="Q230" s="3">
        <f t="shared" si="41"/>
        <v>2.9919543233660026</v>
      </c>
      <c r="R230" s="3">
        <f t="shared" si="42"/>
        <v>2.7827027027027027</v>
      </c>
      <c r="S230" s="3">
        <f t="shared" si="43"/>
        <v>4.0270270270270268E-2</v>
      </c>
      <c r="T230" s="3">
        <f t="shared" si="39"/>
        <v>59.958178932762635</v>
      </c>
      <c r="U230" s="3">
        <f t="shared" si="44"/>
        <v>0.32486486486486488</v>
      </c>
    </row>
    <row r="231" spans="1:21" x14ac:dyDescent="0.35">
      <c r="A231" s="2" t="s">
        <v>20</v>
      </c>
      <c r="B231" s="2" t="s">
        <v>21</v>
      </c>
      <c r="C231" s="2" t="s">
        <v>22</v>
      </c>
      <c r="D231" s="3">
        <v>50.81127</v>
      </c>
      <c r="E231" s="3">
        <v>14.91</v>
      </c>
      <c r="F231" s="3">
        <v>0.62</v>
      </c>
      <c r="G231" s="3">
        <v>1.01</v>
      </c>
      <c r="H231" s="3">
        <f t="shared" si="35"/>
        <v>23.757016422628954</v>
      </c>
      <c r="I231" s="3">
        <f t="shared" si="36"/>
        <v>7.8907767752059632</v>
      </c>
      <c r="J231" s="3">
        <f t="shared" si="37"/>
        <v>0.51469214437367306</v>
      </c>
      <c r="K231" s="3">
        <f t="shared" si="38"/>
        <v>0.605342431451108</v>
      </c>
      <c r="L231" s="4">
        <v>11.03</v>
      </c>
      <c r="M231" s="4">
        <v>1.55</v>
      </c>
      <c r="N231" s="4">
        <v>39</v>
      </c>
      <c r="O231" s="4">
        <v>98.28</v>
      </c>
      <c r="P231" s="3">
        <f t="shared" si="40"/>
        <v>6.5227056731716845E-2</v>
      </c>
      <c r="Q231" s="3">
        <f t="shared" si="41"/>
        <v>3.0107322890285229</v>
      </c>
      <c r="R231" s="3">
        <f t="shared" si="42"/>
        <v>2.52</v>
      </c>
      <c r="S231" s="3">
        <f t="shared" si="43"/>
        <v>3.9743589743589748E-2</v>
      </c>
      <c r="T231" s="3">
        <f t="shared" si="39"/>
        <v>61.593653993804232</v>
      </c>
      <c r="U231" s="3">
        <f t="shared" si="44"/>
        <v>0.28282051282051279</v>
      </c>
    </row>
    <row r="232" spans="1:21" x14ac:dyDescent="0.35">
      <c r="A232" s="2" t="s">
        <v>20</v>
      </c>
      <c r="B232" s="2" t="s">
        <v>21</v>
      </c>
      <c r="C232" s="2" t="s">
        <v>22</v>
      </c>
      <c r="D232" s="3">
        <v>51.243790000000004</v>
      </c>
      <c r="E232" s="3">
        <v>15.09</v>
      </c>
      <c r="F232" s="3">
        <v>0.63</v>
      </c>
      <c r="G232" s="3">
        <v>0.98</v>
      </c>
      <c r="H232" s="3">
        <f t="shared" si="35"/>
        <v>23.959242911813647</v>
      </c>
      <c r="I232" s="3">
        <f t="shared" si="36"/>
        <v>7.986037661828167</v>
      </c>
      <c r="J232" s="3">
        <f t="shared" si="37"/>
        <v>0.52299363057324844</v>
      </c>
      <c r="K232" s="3">
        <f t="shared" si="38"/>
        <v>0.58736196319018397</v>
      </c>
      <c r="L232" s="4">
        <v>10.77</v>
      </c>
      <c r="M232" s="4">
        <v>1.53</v>
      </c>
      <c r="N232" s="4">
        <v>38</v>
      </c>
      <c r="O232" s="4">
        <v>95.38</v>
      </c>
      <c r="P232" s="3">
        <f t="shared" si="40"/>
        <v>6.5488500395266672E-2</v>
      </c>
      <c r="Q232" s="3">
        <f t="shared" si="41"/>
        <v>3.0001414877285826</v>
      </c>
      <c r="R232" s="3">
        <f t="shared" si="42"/>
        <v>2.5099999999999998</v>
      </c>
      <c r="S232" s="3">
        <f t="shared" si="43"/>
        <v>4.0263157894736841E-2</v>
      </c>
      <c r="T232" s="3">
        <f t="shared" si="39"/>
        <v>61.581250072361506</v>
      </c>
      <c r="U232" s="3">
        <f t="shared" si="44"/>
        <v>0.28342105263157896</v>
      </c>
    </row>
    <row r="233" spans="1:21" x14ac:dyDescent="0.35">
      <c r="A233" s="2" t="s">
        <v>20</v>
      </c>
      <c r="B233" s="2" t="s">
        <v>21</v>
      </c>
      <c r="C233" s="2" t="s">
        <v>22</v>
      </c>
      <c r="D233" s="3">
        <v>50.447560000000003</v>
      </c>
      <c r="E233" s="3">
        <v>15.42</v>
      </c>
      <c r="F233" s="3">
        <v>0.55000000000000004</v>
      </c>
      <c r="G233" s="3">
        <v>0.9</v>
      </c>
      <c r="H233" s="3">
        <f t="shared" si="35"/>
        <v>23.58696232945092</v>
      </c>
      <c r="I233" s="3">
        <f t="shared" si="36"/>
        <v>8.1606826206355425</v>
      </c>
      <c r="J233" s="3">
        <f t="shared" si="37"/>
        <v>0.4565817409766455</v>
      </c>
      <c r="K233" s="3">
        <f t="shared" si="38"/>
        <v>0.53941404782772007</v>
      </c>
      <c r="L233" s="4">
        <v>8.9600000000000009</v>
      </c>
      <c r="M233" s="4">
        <v>1.1100000000000001</v>
      </c>
      <c r="N233" s="4">
        <v>38</v>
      </c>
      <c r="O233" s="4">
        <v>83.08</v>
      </c>
      <c r="P233" s="3">
        <f t="shared" si="40"/>
        <v>5.5948964345471329E-2</v>
      </c>
      <c r="Q233" s="3">
        <f t="shared" si="41"/>
        <v>2.8903173209809254</v>
      </c>
      <c r="R233" s="3">
        <f t="shared" si="42"/>
        <v>2.1863157894736842</v>
      </c>
      <c r="S233" s="3">
        <f t="shared" si="43"/>
        <v>2.9210526315789475E-2</v>
      </c>
      <c r="T233" s="3">
        <f t="shared" si="39"/>
        <v>64.927064013928756</v>
      </c>
      <c r="U233" s="3">
        <f t="shared" si="44"/>
        <v>0.23578947368421055</v>
      </c>
    </row>
    <row r="234" spans="1:21" x14ac:dyDescent="0.35">
      <c r="A234" s="2" t="s">
        <v>20</v>
      </c>
      <c r="B234" s="2" t="s">
        <v>21</v>
      </c>
      <c r="C234" s="2" t="s">
        <v>22</v>
      </c>
      <c r="D234" s="3">
        <v>50.565519999999999</v>
      </c>
      <c r="E234" s="3">
        <v>15.17</v>
      </c>
      <c r="F234" s="3">
        <v>0.6</v>
      </c>
      <c r="G234" s="3">
        <v>0.97</v>
      </c>
      <c r="H234" s="3">
        <f t="shared" si="35"/>
        <v>23.642115008319468</v>
      </c>
      <c r="I234" s="3">
        <f t="shared" si="36"/>
        <v>8.0283758336602578</v>
      </c>
      <c r="J234" s="3">
        <f t="shared" si="37"/>
        <v>0.49808917197452229</v>
      </c>
      <c r="K234" s="3">
        <f t="shared" si="38"/>
        <v>0.58136847376987599</v>
      </c>
      <c r="L234" s="4">
        <v>9.89</v>
      </c>
      <c r="M234" s="4">
        <v>1.27</v>
      </c>
      <c r="N234" s="4">
        <v>38</v>
      </c>
      <c r="O234" s="4">
        <v>89.74</v>
      </c>
      <c r="P234" s="3">
        <f t="shared" si="40"/>
        <v>6.2041088047498139E-2</v>
      </c>
      <c r="Q234" s="3">
        <f t="shared" si="41"/>
        <v>2.9448191636963603</v>
      </c>
      <c r="R234" s="3">
        <f t="shared" si="42"/>
        <v>2.3615789473684208</v>
      </c>
      <c r="S234" s="3">
        <f t="shared" si="43"/>
        <v>3.3421052631578949E-2</v>
      </c>
      <c r="T234" s="3">
        <f t="shared" si="39"/>
        <v>64.783649851780254</v>
      </c>
      <c r="U234" s="3">
        <f t="shared" si="44"/>
        <v>0.26026315789473686</v>
      </c>
    </row>
    <row r="235" spans="1:21" x14ac:dyDescent="0.35">
      <c r="A235" s="2" t="s">
        <v>20</v>
      </c>
      <c r="B235" s="2" t="s">
        <v>21</v>
      </c>
      <c r="C235" s="2" t="s">
        <v>22</v>
      </c>
      <c r="D235" s="3">
        <v>51.381410000000002</v>
      </c>
      <c r="E235" s="3">
        <v>15</v>
      </c>
      <c r="F235" s="3">
        <v>0.68</v>
      </c>
      <c r="G235" s="3">
        <v>1.06</v>
      </c>
      <c r="H235" s="3">
        <f t="shared" si="35"/>
        <v>24.023587703826959</v>
      </c>
      <c r="I235" s="3">
        <f t="shared" si="36"/>
        <v>7.9384072185170655</v>
      </c>
      <c r="J235" s="3">
        <f t="shared" si="37"/>
        <v>0.56450106157112534</v>
      </c>
      <c r="K235" s="3">
        <f t="shared" si="38"/>
        <v>0.63530987855264809</v>
      </c>
      <c r="L235" s="4">
        <v>12.56</v>
      </c>
      <c r="M235" s="4">
        <v>1.86</v>
      </c>
      <c r="N235" s="4">
        <v>37</v>
      </c>
      <c r="O235" s="4">
        <v>97.125</v>
      </c>
      <c r="P235" s="3">
        <f t="shared" si="40"/>
        <v>7.111011642919686E-2</v>
      </c>
      <c r="Q235" s="3">
        <f t="shared" si="41"/>
        <v>3.0262478407242361</v>
      </c>
      <c r="R235" s="3">
        <f t="shared" si="42"/>
        <v>2.625</v>
      </c>
      <c r="S235" s="3">
        <f t="shared" si="43"/>
        <v>5.027027027027027E-2</v>
      </c>
      <c r="T235" s="3">
        <f t="shared" si="39"/>
        <v>65.411570507351158</v>
      </c>
      <c r="U235" s="3">
        <f t="shared" si="44"/>
        <v>0.33945945945945949</v>
      </c>
    </row>
    <row r="236" spans="1:21" x14ac:dyDescent="0.35">
      <c r="A236" s="2" t="s">
        <v>20</v>
      </c>
      <c r="B236" s="2" t="s">
        <v>21</v>
      </c>
      <c r="C236" s="2" t="s">
        <v>22</v>
      </c>
      <c r="D236" s="3">
        <v>50.665999999999997</v>
      </c>
      <c r="E236" s="3">
        <v>14.99</v>
      </c>
      <c r="F236" s="3">
        <v>0.7</v>
      </c>
      <c r="G236" s="3">
        <v>1.02</v>
      </c>
      <c r="H236" s="3">
        <f t="shared" si="35"/>
        <v>23.689094841930117</v>
      </c>
      <c r="I236" s="3">
        <f t="shared" si="36"/>
        <v>7.933114947038054</v>
      </c>
      <c r="J236" s="3">
        <f t="shared" si="37"/>
        <v>0.58110403397027599</v>
      </c>
      <c r="K236" s="3">
        <f t="shared" si="38"/>
        <v>0.61133592087141608</v>
      </c>
      <c r="L236" s="4">
        <v>11.46</v>
      </c>
      <c r="M236" s="4">
        <v>1.37</v>
      </c>
      <c r="N236" s="4">
        <v>36</v>
      </c>
      <c r="O236" s="4">
        <v>102</v>
      </c>
      <c r="P236" s="3">
        <f t="shared" si="40"/>
        <v>7.3250424057858865E-2</v>
      </c>
      <c r="Q236" s="3">
        <f t="shared" si="41"/>
        <v>2.9861025587149461</v>
      </c>
      <c r="R236" s="3">
        <f t="shared" si="42"/>
        <v>2.8333333333333335</v>
      </c>
      <c r="S236" s="3">
        <f t="shared" si="43"/>
        <v>3.8055555555555558E-2</v>
      </c>
      <c r="T236" s="3">
        <f t="shared" si="39"/>
        <v>59.934894203080006</v>
      </c>
      <c r="U236" s="3">
        <f t="shared" si="44"/>
        <v>0.31833333333333336</v>
      </c>
    </row>
    <row r="237" spans="1:21" x14ac:dyDescent="0.35">
      <c r="A237" s="2" t="s">
        <v>20</v>
      </c>
      <c r="B237" s="2" t="s">
        <v>21</v>
      </c>
      <c r="C237" s="2" t="s">
        <v>22</v>
      </c>
      <c r="D237" s="3">
        <v>50.604839999999996</v>
      </c>
      <c r="E237" s="3">
        <v>14.87</v>
      </c>
      <c r="F237" s="3">
        <v>0.67</v>
      </c>
      <c r="G237" s="3">
        <v>1.06</v>
      </c>
      <c r="H237" s="3">
        <f t="shared" si="35"/>
        <v>23.660499234608984</v>
      </c>
      <c r="I237" s="3">
        <f t="shared" si="36"/>
        <v>7.8696076892899169</v>
      </c>
      <c r="J237" s="3">
        <f t="shared" si="37"/>
        <v>0.55619957537154996</v>
      </c>
      <c r="K237" s="3">
        <f t="shared" si="38"/>
        <v>0.63530987855264809</v>
      </c>
      <c r="L237" s="4">
        <v>11.53</v>
      </c>
      <c r="M237" s="4">
        <v>1.52</v>
      </c>
      <c r="N237" s="4">
        <v>38</v>
      </c>
      <c r="O237" s="4">
        <v>96.74</v>
      </c>
      <c r="P237" s="3">
        <f t="shared" si="40"/>
        <v>7.0676912665990396E-2</v>
      </c>
      <c r="Q237" s="3">
        <f t="shared" si="41"/>
        <v>3.0065665492842246</v>
      </c>
      <c r="R237" s="3">
        <f t="shared" si="42"/>
        <v>2.5457894736842106</v>
      </c>
      <c r="S237" s="3">
        <f t="shared" si="43"/>
        <v>0.04</v>
      </c>
      <c r="T237" s="3">
        <f t="shared" si="39"/>
        <v>65.671891518776931</v>
      </c>
      <c r="U237" s="3">
        <f t="shared" si="44"/>
        <v>0.30342105263157892</v>
      </c>
    </row>
    <row r="238" spans="1:21" x14ac:dyDescent="0.35">
      <c r="A238" s="2" t="s">
        <v>20</v>
      </c>
      <c r="B238" s="2" t="s">
        <v>21</v>
      </c>
      <c r="C238" s="2" t="s">
        <v>22</v>
      </c>
      <c r="D238" s="3">
        <v>50.929230000000004</v>
      </c>
      <c r="E238" s="3">
        <v>14.9</v>
      </c>
      <c r="F238" s="3">
        <v>0.69</v>
      </c>
      <c r="G238" s="3">
        <v>1.08</v>
      </c>
      <c r="H238" s="3">
        <f t="shared" si="35"/>
        <v>23.812169101497506</v>
      </c>
      <c r="I238" s="3">
        <f t="shared" si="36"/>
        <v>7.8854845037269516</v>
      </c>
      <c r="J238" s="3">
        <f t="shared" si="37"/>
        <v>0.57280254777070061</v>
      </c>
      <c r="K238" s="3">
        <f t="shared" si="38"/>
        <v>0.64729685739326404</v>
      </c>
      <c r="L238" s="4">
        <v>10.91</v>
      </c>
      <c r="M238" s="4">
        <v>1.41</v>
      </c>
      <c r="N238" s="4">
        <v>38</v>
      </c>
      <c r="O238" s="4">
        <v>95.69</v>
      </c>
      <c r="P238" s="3">
        <f t="shared" si="40"/>
        <v>7.2640120908230105E-2</v>
      </c>
      <c r="Q238" s="3">
        <f t="shared" si="41"/>
        <v>3.019747117661959</v>
      </c>
      <c r="R238" s="3">
        <f t="shared" si="42"/>
        <v>2.5181578947368419</v>
      </c>
      <c r="S238" s="3">
        <f t="shared" si="43"/>
        <v>3.7105263157894731E-2</v>
      </c>
      <c r="T238" s="3">
        <f t="shared" si="39"/>
        <v>67.645193582742607</v>
      </c>
      <c r="U238" s="3">
        <f t="shared" si="44"/>
        <v>0.28710526315789475</v>
      </c>
    </row>
    <row r="239" spans="1:21" x14ac:dyDescent="0.35">
      <c r="A239" s="2" t="s">
        <v>20</v>
      </c>
      <c r="B239" s="2" t="s">
        <v>21</v>
      </c>
      <c r="C239" s="2" t="s">
        <v>22</v>
      </c>
      <c r="D239" s="3">
        <v>51.263799999999996</v>
      </c>
      <c r="E239" s="3">
        <v>14.39</v>
      </c>
      <c r="F239" s="3">
        <v>0.78</v>
      </c>
      <c r="G239" s="3">
        <v>1.1299999999999999</v>
      </c>
      <c r="H239" s="3">
        <f t="shared" si="35"/>
        <v>23.968598668885193</v>
      </c>
      <c r="I239" s="3">
        <f t="shared" si="36"/>
        <v>7.6155786582973715</v>
      </c>
      <c r="J239" s="3">
        <f t="shared" si="37"/>
        <v>0.64751592356687904</v>
      </c>
      <c r="K239" s="3">
        <f t="shared" si="38"/>
        <v>0.67726430449480401</v>
      </c>
      <c r="L239" s="4">
        <v>11.55</v>
      </c>
      <c r="M239" s="4">
        <v>1.47</v>
      </c>
      <c r="N239" s="4">
        <v>39</v>
      </c>
      <c r="O239" s="4">
        <v>107</v>
      </c>
      <c r="P239" s="3">
        <f t="shared" si="40"/>
        <v>8.5025177024649803E-2</v>
      </c>
      <c r="Q239" s="3">
        <f t="shared" si="41"/>
        <v>3.1473115496969859</v>
      </c>
      <c r="R239" s="3">
        <f t="shared" si="42"/>
        <v>2.7435897435897436</v>
      </c>
      <c r="S239" s="3">
        <f t="shared" si="43"/>
        <v>3.7692307692307692E-2</v>
      </c>
      <c r="T239" s="3">
        <f t="shared" si="39"/>
        <v>63.295729392037757</v>
      </c>
      <c r="U239" s="3">
        <f t="shared" si="44"/>
        <v>0.29615384615384616</v>
      </c>
    </row>
    <row r="240" spans="1:21" x14ac:dyDescent="0.35">
      <c r="A240" s="2" t="s">
        <v>20</v>
      </c>
      <c r="B240" s="2" t="s">
        <v>21</v>
      </c>
      <c r="C240" s="2" t="s">
        <v>22</v>
      </c>
      <c r="D240" s="3">
        <v>51.008999999999993</v>
      </c>
      <c r="E240" s="3">
        <v>14.75</v>
      </c>
      <c r="F240" s="3">
        <v>0.86</v>
      </c>
      <c r="G240" s="3">
        <v>1.0900000000000001</v>
      </c>
      <c r="H240" s="3">
        <f t="shared" si="35"/>
        <v>23.849465890183026</v>
      </c>
      <c r="I240" s="3">
        <f t="shared" si="36"/>
        <v>7.8061004315417808</v>
      </c>
      <c r="J240" s="3">
        <f t="shared" si="37"/>
        <v>0.71392781316348197</v>
      </c>
      <c r="K240" s="3">
        <f t="shared" si="38"/>
        <v>0.65329034681357212</v>
      </c>
      <c r="L240" s="4">
        <v>10.79</v>
      </c>
      <c r="M240" s="4">
        <v>1.48</v>
      </c>
      <c r="N240" s="4">
        <v>38</v>
      </c>
      <c r="O240" s="4">
        <v>106</v>
      </c>
      <c r="P240" s="3">
        <f t="shared" si="40"/>
        <v>9.1457677162177412E-2</v>
      </c>
      <c r="Q240" s="3">
        <f t="shared" si="41"/>
        <v>3.0552343131297026</v>
      </c>
      <c r="R240" s="3">
        <f t="shared" si="42"/>
        <v>2.7894736842105261</v>
      </c>
      <c r="S240" s="3">
        <f t="shared" si="43"/>
        <v>3.8947368421052633E-2</v>
      </c>
      <c r="T240" s="3">
        <f t="shared" si="39"/>
        <v>61.63116479373322</v>
      </c>
      <c r="U240" s="3">
        <f t="shared" si="44"/>
        <v>0.28394736842105261</v>
      </c>
    </row>
    <row r="241" spans="1:21" x14ac:dyDescent="0.35">
      <c r="A241" s="2" t="s">
        <v>20</v>
      </c>
      <c r="B241" s="2" t="s">
        <v>21</v>
      </c>
      <c r="C241" s="2" t="s">
        <v>22</v>
      </c>
      <c r="D241" s="3">
        <v>50.609790000000004</v>
      </c>
      <c r="E241" s="3">
        <v>15.25</v>
      </c>
      <c r="F241" s="3">
        <v>0.59</v>
      </c>
      <c r="G241" s="3">
        <v>1</v>
      </c>
      <c r="H241" s="3">
        <f t="shared" si="35"/>
        <v>23.662813627287857</v>
      </c>
      <c r="I241" s="3">
        <f t="shared" si="36"/>
        <v>8.0707140054923503</v>
      </c>
      <c r="J241" s="3">
        <f t="shared" si="37"/>
        <v>0.48978768577494691</v>
      </c>
      <c r="K241" s="3">
        <f t="shared" si="38"/>
        <v>0.59934894203080002</v>
      </c>
      <c r="L241" s="4">
        <v>9.19</v>
      </c>
      <c r="M241" s="4">
        <v>1.1000000000000001</v>
      </c>
      <c r="N241" s="4">
        <v>37</v>
      </c>
      <c r="O241" s="4">
        <v>85.984999999999999</v>
      </c>
      <c r="P241" s="3">
        <f t="shared" si="40"/>
        <v>6.0687032825303001E-2</v>
      </c>
      <c r="Q241" s="3">
        <f t="shared" si="41"/>
        <v>2.9319355897365016</v>
      </c>
      <c r="R241" s="3">
        <f t="shared" si="42"/>
        <v>2.3239189189189191</v>
      </c>
      <c r="S241" s="3">
        <f t="shared" si="43"/>
        <v>2.9729729729729731E-2</v>
      </c>
      <c r="T241" s="3">
        <f t="shared" si="39"/>
        <v>69.703895101564228</v>
      </c>
      <c r="U241" s="3">
        <f t="shared" si="44"/>
        <v>0.24837837837837837</v>
      </c>
    </row>
    <row r="242" spans="1:21" x14ac:dyDescent="0.35">
      <c r="A242" s="2" t="s">
        <v>20</v>
      </c>
      <c r="B242" s="2" t="s">
        <v>21</v>
      </c>
      <c r="C242" s="2" t="s">
        <v>22</v>
      </c>
      <c r="D242" s="3">
        <v>50.372</v>
      </c>
      <c r="E242" s="3">
        <v>14.47</v>
      </c>
      <c r="F242" s="3">
        <v>0.71</v>
      </c>
      <c r="G242" s="3">
        <v>1.03</v>
      </c>
      <c r="H242" s="3">
        <f t="shared" si="35"/>
        <v>23.551633943427621</v>
      </c>
      <c r="I242" s="3">
        <f t="shared" si="36"/>
        <v>7.6579168301294622</v>
      </c>
      <c r="J242" s="3">
        <f t="shared" si="37"/>
        <v>0.58940552016985137</v>
      </c>
      <c r="K242" s="3">
        <f t="shared" si="38"/>
        <v>0.61732941029172406</v>
      </c>
      <c r="L242" s="4">
        <v>10.210000000000001</v>
      </c>
      <c r="M242" s="4">
        <v>1.26</v>
      </c>
      <c r="N242" s="4">
        <v>39</v>
      </c>
      <c r="O242" s="4">
        <v>97</v>
      </c>
      <c r="P242" s="3">
        <f t="shared" si="40"/>
        <v>7.6966821819072578E-2</v>
      </c>
      <c r="Q242" s="3">
        <f t="shared" si="41"/>
        <v>3.0754622263283924</v>
      </c>
      <c r="R242" s="3">
        <f t="shared" si="42"/>
        <v>2.4871794871794872</v>
      </c>
      <c r="S242" s="3">
        <f t="shared" si="43"/>
        <v>3.2307692307692308E-2</v>
      </c>
      <c r="T242" s="3">
        <f t="shared" si="39"/>
        <v>63.642207246569491</v>
      </c>
      <c r="U242" s="3">
        <f t="shared" si="44"/>
        <v>0.26179487179487182</v>
      </c>
    </row>
    <row r="243" spans="1:21" x14ac:dyDescent="0.35">
      <c r="A243" s="2" t="s">
        <v>20</v>
      </c>
      <c r="B243" s="2" t="s">
        <v>21</v>
      </c>
      <c r="C243" s="2" t="s">
        <v>22</v>
      </c>
      <c r="D243" s="3">
        <v>50.724799999999995</v>
      </c>
      <c r="E243" s="3">
        <v>14.88</v>
      </c>
      <c r="F243" s="3">
        <v>0.74</v>
      </c>
      <c r="G243" s="3">
        <v>1.08</v>
      </c>
      <c r="H243" s="3">
        <f t="shared" si="35"/>
        <v>23.716587021630616</v>
      </c>
      <c r="I243" s="3">
        <f t="shared" si="36"/>
        <v>7.8748999607689294</v>
      </c>
      <c r="J243" s="3">
        <f t="shared" si="37"/>
        <v>0.61430997876857751</v>
      </c>
      <c r="K243" s="3">
        <f t="shared" si="38"/>
        <v>0.64729685739326404</v>
      </c>
      <c r="L243" s="4">
        <v>12.5</v>
      </c>
      <c r="M243" s="4">
        <v>1.56</v>
      </c>
      <c r="N243" s="4">
        <v>37</v>
      </c>
      <c r="O243" s="4">
        <v>102</v>
      </c>
      <c r="P243" s="3">
        <f t="shared" si="40"/>
        <v>7.8008607325672538E-2</v>
      </c>
      <c r="Q243" s="3">
        <f t="shared" si="41"/>
        <v>3.0116683563958389</v>
      </c>
      <c r="R243" s="3">
        <f t="shared" si="42"/>
        <v>2.7567567567567566</v>
      </c>
      <c r="S243" s="3">
        <f t="shared" si="43"/>
        <v>4.2162162162162162E-2</v>
      </c>
      <c r="T243" s="3">
        <f t="shared" si="39"/>
        <v>63.460476215025885</v>
      </c>
      <c r="U243" s="3">
        <f t="shared" si="44"/>
        <v>0.33783783783783783</v>
      </c>
    </row>
    <row r="244" spans="1:21" x14ac:dyDescent="0.35">
      <c r="A244" s="2" t="s">
        <v>20</v>
      </c>
      <c r="B244" s="2" t="s">
        <v>21</v>
      </c>
      <c r="C244" s="2" t="s">
        <v>22</v>
      </c>
      <c r="D244" s="3">
        <v>51.665599999999998</v>
      </c>
      <c r="E244" s="3">
        <v>15.05</v>
      </c>
      <c r="F244" s="3">
        <v>0.8</v>
      </c>
      <c r="G244" s="3">
        <v>1.21</v>
      </c>
      <c r="H244" s="3">
        <f t="shared" si="35"/>
        <v>24.156461896838604</v>
      </c>
      <c r="I244" s="3">
        <f t="shared" si="36"/>
        <v>7.9648685759121225</v>
      </c>
      <c r="J244" s="3">
        <f t="shared" si="37"/>
        <v>0.6641188959660298</v>
      </c>
      <c r="K244" s="3">
        <f t="shared" si="38"/>
        <v>0.72521221985726803</v>
      </c>
      <c r="L244" s="4">
        <v>13.98</v>
      </c>
      <c r="M244" s="4">
        <v>1.72</v>
      </c>
      <c r="N244" s="4">
        <v>38</v>
      </c>
      <c r="O244" s="4">
        <v>115</v>
      </c>
      <c r="P244" s="3">
        <f t="shared" si="40"/>
        <v>8.33810237590739E-2</v>
      </c>
      <c r="Q244" s="3">
        <f t="shared" si="41"/>
        <v>3.0328763954617104</v>
      </c>
      <c r="R244" s="3">
        <f t="shared" si="42"/>
        <v>3.0263157894736841</v>
      </c>
      <c r="S244" s="3">
        <f t="shared" si="43"/>
        <v>4.5263157894736838E-2</v>
      </c>
      <c r="T244" s="3">
        <f t="shared" si="39"/>
        <v>63.061932161501566</v>
      </c>
      <c r="U244" s="3">
        <f t="shared" si="44"/>
        <v>0.36789473684210527</v>
      </c>
    </row>
    <row r="245" spans="1:21" x14ac:dyDescent="0.35">
      <c r="A245" s="2" t="s">
        <v>20</v>
      </c>
      <c r="B245" s="2" t="s">
        <v>21</v>
      </c>
      <c r="C245" s="2" t="s">
        <v>22</v>
      </c>
      <c r="D245" s="3">
        <v>51.698700000000002</v>
      </c>
      <c r="E245" s="3">
        <v>15.2</v>
      </c>
      <c r="F245" s="3">
        <v>0.66</v>
      </c>
      <c r="G245" s="3">
        <v>1.05</v>
      </c>
      <c r="H245" s="3">
        <f t="shared" si="35"/>
        <v>24.17193793677205</v>
      </c>
      <c r="I245" s="3">
        <f t="shared" si="36"/>
        <v>8.0442526480972916</v>
      </c>
      <c r="J245" s="3">
        <f t="shared" si="37"/>
        <v>0.54789808917197458</v>
      </c>
      <c r="K245" s="3">
        <f t="shared" si="38"/>
        <v>0.62931638913234</v>
      </c>
      <c r="L245" s="4">
        <v>11.04</v>
      </c>
      <c r="M245" s="4">
        <v>1.42</v>
      </c>
      <c r="N245" s="4">
        <v>38</v>
      </c>
      <c r="O245" s="4">
        <v>97.51</v>
      </c>
      <c r="P245" s="3">
        <f t="shared" si="40"/>
        <v>6.8110502384776422E-2</v>
      </c>
      <c r="Q245" s="3">
        <f t="shared" si="41"/>
        <v>3.0048705571784153</v>
      </c>
      <c r="R245" s="3">
        <f t="shared" si="42"/>
        <v>2.5660526315789474</v>
      </c>
      <c r="S245" s="3">
        <f t="shared" si="43"/>
        <v>3.7368421052631579E-2</v>
      </c>
      <c r="T245" s="3">
        <f t="shared" si="39"/>
        <v>64.538651331385495</v>
      </c>
      <c r="U245" s="3">
        <f t="shared" si="44"/>
        <v>0.29052631578947369</v>
      </c>
    </row>
    <row r="246" spans="1:21" x14ac:dyDescent="0.35">
      <c r="A246" s="2" t="s">
        <v>20</v>
      </c>
      <c r="B246" s="2" t="s">
        <v>21</v>
      </c>
      <c r="C246" s="2" t="s">
        <v>22</v>
      </c>
      <c r="D246" s="3">
        <v>51.018799999999992</v>
      </c>
      <c r="E246" s="3">
        <v>15.04</v>
      </c>
      <c r="F246" s="3">
        <v>0.75</v>
      </c>
      <c r="G246" s="3">
        <v>1.1399999999999999</v>
      </c>
      <c r="H246" s="3">
        <f t="shared" si="35"/>
        <v>23.854047920133109</v>
      </c>
      <c r="I246" s="3">
        <f t="shared" si="36"/>
        <v>7.95957630443311</v>
      </c>
      <c r="J246" s="3">
        <f t="shared" si="37"/>
        <v>0.62261146496815289</v>
      </c>
      <c r="K246" s="3">
        <f t="shared" si="38"/>
        <v>0.68325779391511199</v>
      </c>
      <c r="L246" s="4">
        <v>12.17</v>
      </c>
      <c r="M246" s="4">
        <v>1.56</v>
      </c>
      <c r="N246" s="4">
        <v>37</v>
      </c>
      <c r="O246" s="4">
        <v>105</v>
      </c>
      <c r="P246" s="3">
        <f t="shared" si="40"/>
        <v>7.8221684315205015E-2</v>
      </c>
      <c r="Q246" s="3">
        <f t="shared" si="41"/>
        <v>2.9968992076685694</v>
      </c>
      <c r="R246" s="3">
        <f t="shared" si="42"/>
        <v>2.8378378378378377</v>
      </c>
      <c r="S246" s="3">
        <f t="shared" si="43"/>
        <v>4.2162162162162162E-2</v>
      </c>
      <c r="T246" s="3">
        <f t="shared" si="39"/>
        <v>65.072170849058281</v>
      </c>
      <c r="U246" s="3">
        <f t="shared" si="44"/>
        <v>0.32891891891891889</v>
      </c>
    </row>
    <row r="247" spans="1:21" x14ac:dyDescent="0.35">
      <c r="A247" s="2" t="s">
        <v>20</v>
      </c>
      <c r="B247" s="2" t="s">
        <v>21</v>
      </c>
      <c r="C247" s="2" t="s">
        <v>22</v>
      </c>
      <c r="D247" s="3">
        <v>50.793399999999998</v>
      </c>
      <c r="E247" s="3">
        <v>15.06</v>
      </c>
      <c r="F247" s="3">
        <v>0.74</v>
      </c>
      <c r="G247" s="3">
        <v>1.08</v>
      </c>
      <c r="H247" s="3">
        <f t="shared" si="35"/>
        <v>23.748661231281197</v>
      </c>
      <c r="I247" s="3">
        <f t="shared" si="36"/>
        <v>7.9701608473911341</v>
      </c>
      <c r="J247" s="3">
        <f t="shared" si="37"/>
        <v>0.61430997876857751</v>
      </c>
      <c r="K247" s="3">
        <f t="shared" si="38"/>
        <v>0.64729685739326404</v>
      </c>
      <c r="L247" s="4">
        <v>11.85</v>
      </c>
      <c r="M247" s="4">
        <v>1.43</v>
      </c>
      <c r="N247" s="4">
        <v>38</v>
      </c>
      <c r="O247" s="4">
        <v>101</v>
      </c>
      <c r="P247" s="3">
        <f t="shared" si="40"/>
        <v>7.7076233532935426E-2</v>
      </c>
      <c r="Q247" s="3">
        <f t="shared" si="41"/>
        <v>2.9796966066318253</v>
      </c>
      <c r="R247" s="3">
        <f t="shared" si="42"/>
        <v>2.6578947368421053</v>
      </c>
      <c r="S247" s="3">
        <f t="shared" si="43"/>
        <v>3.7631578947368419E-2</v>
      </c>
      <c r="T247" s="3">
        <f t="shared" si="39"/>
        <v>64.088797761709301</v>
      </c>
      <c r="U247" s="3">
        <f t="shared" si="44"/>
        <v>0.31184210526315786</v>
      </c>
    </row>
    <row r="248" spans="1:21" x14ac:dyDescent="0.35">
      <c r="A248" s="2" t="s">
        <v>20</v>
      </c>
      <c r="B248" s="2" t="s">
        <v>21</v>
      </c>
      <c r="C248" s="2" t="s">
        <v>22</v>
      </c>
      <c r="D248" s="3">
        <v>50.215200000000003</v>
      </c>
      <c r="E248" s="3">
        <v>15.12</v>
      </c>
      <c r="F248" s="3">
        <v>0.62</v>
      </c>
      <c r="G248" s="3">
        <v>1.0900000000000001</v>
      </c>
      <c r="H248" s="3">
        <f t="shared" si="35"/>
        <v>23.478321464226294</v>
      </c>
      <c r="I248" s="3">
        <f t="shared" si="36"/>
        <v>8.0019144762652008</v>
      </c>
      <c r="J248" s="3">
        <f t="shared" si="37"/>
        <v>0.51469214437367306</v>
      </c>
      <c r="K248" s="3">
        <f t="shared" si="38"/>
        <v>0.65329034681357212</v>
      </c>
      <c r="L248" s="4">
        <v>11.88</v>
      </c>
      <c r="M248" s="4">
        <v>1.4</v>
      </c>
      <c r="N248" s="4">
        <v>38</v>
      </c>
      <c r="O248" s="4">
        <v>106</v>
      </c>
      <c r="P248" s="3">
        <f t="shared" si="40"/>
        <v>6.4321125388220782E-2</v>
      </c>
      <c r="Q248" s="3">
        <f t="shared" si="41"/>
        <v>2.9340880277921344</v>
      </c>
      <c r="R248" s="3">
        <f t="shared" si="42"/>
        <v>2.7894736842105261</v>
      </c>
      <c r="S248" s="3">
        <f t="shared" si="43"/>
        <v>3.6842105263157891E-2</v>
      </c>
      <c r="T248" s="3">
        <f t="shared" si="39"/>
        <v>61.63116479373322</v>
      </c>
      <c r="U248" s="3">
        <f t="shared" si="44"/>
        <v>0.31263157894736843</v>
      </c>
    </row>
    <row r="249" spans="1:21" x14ac:dyDescent="0.35">
      <c r="A249" s="2" t="s">
        <v>20</v>
      </c>
      <c r="B249" s="2" t="s">
        <v>21</v>
      </c>
      <c r="C249" s="2" t="s">
        <v>22</v>
      </c>
      <c r="D249" s="3">
        <v>51.306299999999993</v>
      </c>
      <c r="E249" s="3">
        <v>15.32</v>
      </c>
      <c r="F249" s="3">
        <v>0.5</v>
      </c>
      <c r="G249" s="3">
        <v>0.83</v>
      </c>
      <c r="H249" s="3">
        <f t="shared" si="35"/>
        <v>23.988469717138102</v>
      </c>
      <c r="I249" s="3">
        <f t="shared" si="36"/>
        <v>8.1077599058454286</v>
      </c>
      <c r="J249" s="3">
        <f t="shared" si="37"/>
        <v>0.4150743099787686</v>
      </c>
      <c r="K249" s="3">
        <f t="shared" si="38"/>
        <v>0.49745962188556397</v>
      </c>
      <c r="L249" s="4">
        <v>8.4499999999999993</v>
      </c>
      <c r="M249" s="4">
        <v>1.64</v>
      </c>
      <c r="N249" s="4">
        <v>34</v>
      </c>
      <c r="O249" s="4">
        <v>77.194999999999993</v>
      </c>
      <c r="P249" s="3">
        <f t="shared" si="40"/>
        <v>5.1194696784189878E-2</v>
      </c>
      <c r="Q249" s="3">
        <f t="shared" si="41"/>
        <v>2.9587049932057314</v>
      </c>
      <c r="R249" s="3">
        <f t="shared" si="42"/>
        <v>2.2704411764705879</v>
      </c>
      <c r="S249" s="3">
        <f t="shared" si="43"/>
        <v>4.8235294117647057E-2</v>
      </c>
      <c r="T249" s="3">
        <f t="shared" si="39"/>
        <v>64.441948556974424</v>
      </c>
      <c r="U249" s="3">
        <f t="shared" si="44"/>
        <v>0.24852941176470586</v>
      </c>
    </row>
    <row r="250" spans="1:21" x14ac:dyDescent="0.35">
      <c r="A250" s="2" t="s">
        <v>20</v>
      </c>
      <c r="B250" s="2" t="s">
        <v>21</v>
      </c>
      <c r="C250" s="2" t="s">
        <v>22</v>
      </c>
      <c r="D250" s="3">
        <v>51.796799999999998</v>
      </c>
      <c r="E250" s="3">
        <v>15.55</v>
      </c>
      <c r="F250" s="3">
        <v>0.55000000000000004</v>
      </c>
      <c r="G250" s="3">
        <v>0.9</v>
      </c>
      <c r="H250" s="3">
        <f t="shared" si="35"/>
        <v>24.217804991680534</v>
      </c>
      <c r="I250" s="3">
        <f t="shared" si="36"/>
        <v>8.229482149862692</v>
      </c>
      <c r="J250" s="3">
        <f t="shared" si="37"/>
        <v>0.4565817409766455</v>
      </c>
      <c r="K250" s="3">
        <f t="shared" si="38"/>
        <v>0.53941404782772007</v>
      </c>
      <c r="L250" s="4">
        <v>9.07</v>
      </c>
      <c r="M250" s="4">
        <v>2.08</v>
      </c>
      <c r="N250" s="4">
        <v>37</v>
      </c>
      <c r="O250" s="4">
        <v>84.06</v>
      </c>
      <c r="P250" s="3">
        <f t="shared" si="40"/>
        <v>5.5481223807534903E-2</v>
      </c>
      <c r="Q250" s="3">
        <f t="shared" si="41"/>
        <v>2.9428103191261683</v>
      </c>
      <c r="R250" s="3">
        <f t="shared" si="42"/>
        <v>2.271891891891892</v>
      </c>
      <c r="S250" s="3">
        <f t="shared" si="43"/>
        <v>5.6216216216216218E-2</v>
      </c>
      <c r="T250" s="3">
        <f t="shared" si="39"/>
        <v>64.170122273104937</v>
      </c>
      <c r="U250" s="3">
        <f t="shared" si="44"/>
        <v>0.24513513513513513</v>
      </c>
    </row>
    <row r="251" spans="1:21" x14ac:dyDescent="0.35">
      <c r="A251" s="2" t="s">
        <v>20</v>
      </c>
      <c r="B251" s="2" t="s">
        <v>21</v>
      </c>
      <c r="C251" s="2" t="s">
        <v>22</v>
      </c>
      <c r="D251" s="3">
        <v>51.885089999999998</v>
      </c>
      <c r="E251" s="3">
        <v>15.36</v>
      </c>
      <c r="F251" s="3">
        <v>0.67</v>
      </c>
      <c r="G251" s="3">
        <v>1.05</v>
      </c>
      <c r="H251" s="3">
        <f t="shared" si="35"/>
        <v>24.259085341098171</v>
      </c>
      <c r="I251" s="3">
        <f t="shared" si="36"/>
        <v>8.1289289917614749</v>
      </c>
      <c r="J251" s="3">
        <f t="shared" si="37"/>
        <v>0.55619957537154996</v>
      </c>
      <c r="K251" s="3">
        <f t="shared" si="38"/>
        <v>0.62931638913234</v>
      </c>
      <c r="L251" s="4">
        <v>10.9</v>
      </c>
      <c r="M251" s="4">
        <v>2.0299999999999998</v>
      </c>
      <c r="N251" s="4">
        <v>37</v>
      </c>
      <c r="O251" s="4">
        <v>99.79</v>
      </c>
      <c r="P251" s="3">
        <f t="shared" si="40"/>
        <v>6.8422245530161269E-2</v>
      </c>
      <c r="Q251" s="3">
        <f t="shared" si="41"/>
        <v>2.9842904724206991</v>
      </c>
      <c r="R251" s="3">
        <f t="shared" si="42"/>
        <v>2.6970270270270271</v>
      </c>
      <c r="S251" s="3">
        <f t="shared" si="43"/>
        <v>5.486486486486486E-2</v>
      </c>
      <c r="T251" s="3">
        <f t="shared" si="39"/>
        <v>63.064073467515783</v>
      </c>
      <c r="U251" s="3">
        <f t="shared" si="44"/>
        <v>0.29459459459459458</v>
      </c>
    </row>
    <row r="252" spans="1:21" x14ac:dyDescent="0.35">
      <c r="A252" s="2" t="s">
        <v>20</v>
      </c>
      <c r="B252" s="2" t="s">
        <v>21</v>
      </c>
      <c r="C252" s="2" t="s">
        <v>22</v>
      </c>
      <c r="D252" s="3">
        <v>51.43383</v>
      </c>
      <c r="E252" s="3">
        <v>14.92</v>
      </c>
      <c r="F252" s="3">
        <v>0.66</v>
      </c>
      <c r="G252" s="3">
        <v>1.0900000000000001</v>
      </c>
      <c r="H252" s="3">
        <f t="shared" si="35"/>
        <v>24.048096888519137</v>
      </c>
      <c r="I252" s="3">
        <f t="shared" si="36"/>
        <v>7.8960690466849739</v>
      </c>
      <c r="J252" s="3">
        <f t="shared" si="37"/>
        <v>0.54789808917197458</v>
      </c>
      <c r="K252" s="3">
        <f t="shared" si="38"/>
        <v>0.65329034681357212</v>
      </c>
      <c r="L252" s="4">
        <v>11.72</v>
      </c>
      <c r="M252" s="4">
        <v>2.4</v>
      </c>
      <c r="N252" s="4">
        <v>39</v>
      </c>
      <c r="O252" s="4">
        <v>102.13</v>
      </c>
      <c r="P252" s="3">
        <f t="shared" si="40"/>
        <v>6.9388715566260153E-2</v>
      </c>
      <c r="Q252" s="3">
        <f t="shared" si="41"/>
        <v>3.0455783436462358</v>
      </c>
      <c r="R252" s="3">
        <f t="shared" si="42"/>
        <v>2.6187179487179484</v>
      </c>
      <c r="S252" s="3">
        <f t="shared" si="43"/>
        <v>6.1538461538461535E-2</v>
      </c>
      <c r="T252" s="3">
        <f t="shared" si="39"/>
        <v>63.966547225455024</v>
      </c>
      <c r="U252" s="3">
        <f t="shared" si="44"/>
        <v>0.30051282051282052</v>
      </c>
    </row>
    <row r="253" spans="1:21" x14ac:dyDescent="0.35">
      <c r="A253" s="2" t="s">
        <v>20</v>
      </c>
      <c r="B253" s="2" t="s">
        <v>21</v>
      </c>
      <c r="C253" s="2" t="s">
        <v>22</v>
      </c>
      <c r="D253" s="3">
        <v>51.561360000000001</v>
      </c>
      <c r="E253" s="3">
        <v>15.19</v>
      </c>
      <c r="F253" s="3">
        <v>0.64</v>
      </c>
      <c r="G253" s="3">
        <v>1.01</v>
      </c>
      <c r="H253" s="3">
        <f t="shared" si="35"/>
        <v>24.107724059900168</v>
      </c>
      <c r="I253" s="3">
        <f t="shared" si="36"/>
        <v>8.0389603766182809</v>
      </c>
      <c r="J253" s="3">
        <f t="shared" si="37"/>
        <v>0.53129511677282382</v>
      </c>
      <c r="K253" s="3">
        <f t="shared" si="38"/>
        <v>0.605342431451108</v>
      </c>
      <c r="L253" s="4">
        <v>10.87</v>
      </c>
      <c r="M253" s="4">
        <v>3.52</v>
      </c>
      <c r="N253" s="4">
        <v>37</v>
      </c>
      <c r="O253" s="4">
        <v>102.18</v>
      </c>
      <c r="P253" s="3">
        <f t="shared" si="40"/>
        <v>6.6090028048666871E-2</v>
      </c>
      <c r="Q253" s="3">
        <f t="shared" si="41"/>
        <v>2.9988609136597675</v>
      </c>
      <c r="R253" s="3">
        <f t="shared" si="42"/>
        <v>2.7616216216216216</v>
      </c>
      <c r="S253" s="3">
        <f t="shared" si="43"/>
        <v>9.5135135135135135E-2</v>
      </c>
      <c r="T253" s="3">
        <f t="shared" si="39"/>
        <v>59.242751169613229</v>
      </c>
      <c r="U253" s="3">
        <f t="shared" si="44"/>
        <v>0.29378378378378378</v>
      </c>
    </row>
    <row r="254" spans="1:21" x14ac:dyDescent="0.35">
      <c r="A254" s="2" t="s">
        <v>20</v>
      </c>
      <c r="B254" s="2" t="s">
        <v>21</v>
      </c>
      <c r="C254" s="2" t="s">
        <v>22</v>
      </c>
      <c r="D254" s="3">
        <v>51.580979999999997</v>
      </c>
      <c r="E254" s="3">
        <v>15.16</v>
      </c>
      <c r="F254" s="3">
        <v>0.67</v>
      </c>
      <c r="G254" s="3">
        <v>1.01</v>
      </c>
      <c r="H254" s="3">
        <f t="shared" si="35"/>
        <v>24.116897470881863</v>
      </c>
      <c r="I254" s="3">
        <f t="shared" si="36"/>
        <v>8.0230835621812471</v>
      </c>
      <c r="J254" s="3">
        <f t="shared" si="37"/>
        <v>0.55619957537154996</v>
      </c>
      <c r="K254" s="3">
        <f t="shared" si="38"/>
        <v>0.605342431451108</v>
      </c>
      <c r="L254" s="4">
        <v>12.71</v>
      </c>
      <c r="M254" s="4">
        <v>28.22</v>
      </c>
      <c r="N254" s="4">
        <v>38</v>
      </c>
      <c r="O254" s="4">
        <v>125.87</v>
      </c>
      <c r="P254" s="3">
        <f t="shared" si="40"/>
        <v>6.9324913676997182E-2</v>
      </c>
      <c r="Q254" s="3">
        <f t="shared" si="41"/>
        <v>3.005938712213184</v>
      </c>
      <c r="R254" s="3">
        <f t="shared" si="42"/>
        <v>3.3123684210526316</v>
      </c>
      <c r="S254" s="3">
        <f t="shared" si="43"/>
        <v>0.74263157894736842</v>
      </c>
      <c r="T254" s="3">
        <f t="shared" si="39"/>
        <v>48.092669536117263</v>
      </c>
      <c r="U254" s="3">
        <f t="shared" si="44"/>
        <v>0.33447368421052631</v>
      </c>
    </row>
    <row r="255" spans="1:21" x14ac:dyDescent="0.35">
      <c r="A255" s="2" t="s">
        <v>20</v>
      </c>
      <c r="B255" s="2" t="s">
        <v>21</v>
      </c>
      <c r="C255" s="2" t="s">
        <v>22</v>
      </c>
      <c r="D255" s="3">
        <v>52.364409999999999</v>
      </c>
      <c r="E255" s="3">
        <v>15</v>
      </c>
      <c r="F255" s="3">
        <v>0.74</v>
      </c>
      <c r="G255" s="3">
        <v>1.08</v>
      </c>
      <c r="H255" s="3">
        <f t="shared" si="35"/>
        <v>24.483193361064892</v>
      </c>
      <c r="I255" s="3">
        <f t="shared" si="36"/>
        <v>7.9384072185170655</v>
      </c>
      <c r="J255" s="3">
        <f t="shared" si="37"/>
        <v>0.61430997876857751</v>
      </c>
      <c r="K255" s="3">
        <f t="shared" si="38"/>
        <v>0.64729685739326404</v>
      </c>
      <c r="L255" s="4">
        <v>12.21</v>
      </c>
      <c r="M255" s="4">
        <v>1.9</v>
      </c>
      <c r="N255" s="4">
        <v>37</v>
      </c>
      <c r="O255" s="4">
        <v>99.114999999999995</v>
      </c>
      <c r="P255" s="3">
        <f t="shared" si="40"/>
        <v>7.7384538467067165E-2</v>
      </c>
      <c r="Q255" s="3">
        <f t="shared" si="41"/>
        <v>3.0841442983619674</v>
      </c>
      <c r="R255" s="3">
        <f t="shared" si="42"/>
        <v>2.6787837837837838</v>
      </c>
      <c r="S255" s="3">
        <f t="shared" si="43"/>
        <v>5.1351351351351347E-2</v>
      </c>
      <c r="T255" s="3">
        <f t="shared" si="39"/>
        <v>65.307658517203663</v>
      </c>
      <c r="U255" s="3">
        <f t="shared" si="44"/>
        <v>0.33</v>
      </c>
    </row>
    <row r="256" spans="1:21" x14ac:dyDescent="0.35">
      <c r="A256" s="2" t="s">
        <v>20</v>
      </c>
      <c r="B256" s="2" t="s">
        <v>21</v>
      </c>
      <c r="C256" s="2" t="s">
        <v>22</v>
      </c>
      <c r="D256" s="3">
        <v>50.988209999999995</v>
      </c>
      <c r="E256" s="3">
        <v>14.18</v>
      </c>
      <c r="F256" s="3">
        <v>0.78</v>
      </c>
      <c r="G256" s="3">
        <v>1.35</v>
      </c>
      <c r="H256" s="3">
        <f t="shared" si="35"/>
        <v>23.839745440931779</v>
      </c>
      <c r="I256" s="3">
        <f t="shared" si="36"/>
        <v>7.5044409572381321</v>
      </c>
      <c r="J256" s="3">
        <f t="shared" si="37"/>
        <v>0.64751592356687904</v>
      </c>
      <c r="K256" s="3">
        <f t="shared" si="38"/>
        <v>0.8091210717415801</v>
      </c>
      <c r="L256" s="4">
        <v>11.45</v>
      </c>
      <c r="M256" s="4">
        <v>1.6</v>
      </c>
      <c r="N256" s="4">
        <v>39</v>
      </c>
      <c r="O256" s="4">
        <v>108.43</v>
      </c>
      <c r="P256" s="3">
        <f t="shared" si="40"/>
        <v>8.6284365118808937E-2</v>
      </c>
      <c r="Q256" s="3">
        <f t="shared" si="41"/>
        <v>3.176751683006851</v>
      </c>
      <c r="R256" s="3">
        <f t="shared" si="42"/>
        <v>2.7802564102564102</v>
      </c>
      <c r="S256" s="3">
        <f t="shared" si="43"/>
        <v>4.1025641025641026E-2</v>
      </c>
      <c r="T256" s="3">
        <f t="shared" si="39"/>
        <v>74.621513579413445</v>
      </c>
      <c r="U256" s="3">
        <f t="shared" si="44"/>
        <v>0.29358974358974355</v>
      </c>
    </row>
    <row r="257" spans="1:21" x14ac:dyDescent="0.35">
      <c r="A257" s="2" t="s">
        <v>20</v>
      </c>
      <c r="B257" s="2" t="s">
        <v>21</v>
      </c>
      <c r="C257" s="2" t="s">
        <v>22</v>
      </c>
      <c r="D257" s="3">
        <v>50.978380000000001</v>
      </c>
      <c r="E257" s="3">
        <v>14.13</v>
      </c>
      <c r="F257" s="3">
        <v>0.78</v>
      </c>
      <c r="G257" s="3">
        <v>1.45</v>
      </c>
      <c r="H257" s="3">
        <f t="shared" si="35"/>
        <v>23.835149384359404</v>
      </c>
      <c r="I257" s="3">
        <f t="shared" si="36"/>
        <v>7.477979599843076</v>
      </c>
      <c r="J257" s="3">
        <f t="shared" si="37"/>
        <v>0.64751592356687904</v>
      </c>
      <c r="K257" s="3">
        <f t="shared" si="38"/>
        <v>0.86905596594466006</v>
      </c>
      <c r="L257" s="4">
        <v>12.23</v>
      </c>
      <c r="M257" s="4">
        <v>1.86</v>
      </c>
      <c r="N257" s="4">
        <v>37</v>
      </c>
      <c r="O257" s="4">
        <v>119.59</v>
      </c>
      <c r="P257" s="3">
        <f t="shared" si="40"/>
        <v>8.6589688420715544E-2</v>
      </c>
      <c r="Q257" s="3">
        <f t="shared" si="41"/>
        <v>3.1873782304594118</v>
      </c>
      <c r="R257" s="3">
        <f t="shared" si="42"/>
        <v>3.2321621621621621</v>
      </c>
      <c r="S257" s="3">
        <f t="shared" si="43"/>
        <v>5.027027027027027E-2</v>
      </c>
      <c r="T257" s="3">
        <f t="shared" si="39"/>
        <v>72.669618358111876</v>
      </c>
      <c r="U257" s="3">
        <f t="shared" si="44"/>
        <v>0.33054054054054055</v>
      </c>
    </row>
    <row r="258" spans="1:21" x14ac:dyDescent="0.35">
      <c r="A258" s="2" t="s">
        <v>20</v>
      </c>
      <c r="B258" s="2" t="s">
        <v>21</v>
      </c>
      <c r="C258" s="2" t="s">
        <v>22</v>
      </c>
      <c r="D258" s="3">
        <v>51.833589999999994</v>
      </c>
      <c r="E258" s="3">
        <v>14.49</v>
      </c>
      <c r="F258" s="3">
        <v>0.69</v>
      </c>
      <c r="G258" s="3">
        <v>1.33</v>
      </c>
      <c r="H258" s="3">
        <f t="shared" si="35"/>
        <v>24.235006306156404</v>
      </c>
      <c r="I258" s="3">
        <f t="shared" si="36"/>
        <v>7.6685013730874854</v>
      </c>
      <c r="J258" s="3">
        <f t="shared" si="37"/>
        <v>0.57280254777070061</v>
      </c>
      <c r="K258" s="3">
        <f t="shared" si="38"/>
        <v>0.79713409290096404</v>
      </c>
      <c r="L258" s="4">
        <v>11.86</v>
      </c>
      <c r="M258" s="4">
        <v>1.75</v>
      </c>
      <c r="N258" s="4">
        <v>37</v>
      </c>
      <c r="O258" s="4">
        <v>113.125</v>
      </c>
      <c r="P258" s="3">
        <f t="shared" si="40"/>
        <v>7.4695500450837019E-2</v>
      </c>
      <c r="Q258" s="3">
        <f t="shared" si="41"/>
        <v>3.1603314816124142</v>
      </c>
      <c r="R258" s="3">
        <f t="shared" si="42"/>
        <v>3.0574324324324325</v>
      </c>
      <c r="S258" s="3">
        <f t="shared" si="43"/>
        <v>4.72972972972973E-2</v>
      </c>
      <c r="T258" s="3">
        <f t="shared" si="39"/>
        <v>70.464892190140475</v>
      </c>
      <c r="U258" s="3">
        <f t="shared" si="44"/>
        <v>0.32054054054054054</v>
      </c>
    </row>
    <row r="259" spans="1:21" x14ac:dyDescent="0.35">
      <c r="A259" s="2" t="s">
        <v>20</v>
      </c>
      <c r="B259" s="2" t="s">
        <v>21</v>
      </c>
      <c r="C259" s="2" t="s">
        <v>22</v>
      </c>
      <c r="D259" s="3">
        <v>52.049849999999999</v>
      </c>
      <c r="E259" s="3">
        <v>14.92</v>
      </c>
      <c r="F259" s="3">
        <v>0.7</v>
      </c>
      <c r="G259" s="3">
        <v>1.07</v>
      </c>
      <c r="H259" s="3">
        <f t="shared" ref="H259:H322" si="45">(28.1/(28.1+32))*D259</f>
        <v>24.336119550748752</v>
      </c>
      <c r="I259" s="3">
        <f t="shared" ref="I259:I322" si="46">((2*26.98)/(2*26.98+3*16))*E259</f>
        <v>7.8960690466849739</v>
      </c>
      <c r="J259" s="3">
        <f t="shared" ref="J259:J322" si="47">((2*39.1)/(2*39.1+16))*F259</f>
        <v>0.58110403397027599</v>
      </c>
      <c r="K259" s="3">
        <f t="shared" ref="K259:K322" si="48">G259*(47.87/(47.87+32))</f>
        <v>0.64130336797295606</v>
      </c>
      <c r="L259" s="4">
        <v>11.84</v>
      </c>
      <c r="M259" s="4">
        <v>1.84</v>
      </c>
      <c r="N259" s="4">
        <v>37</v>
      </c>
      <c r="O259" s="4">
        <v>99.575000000000003</v>
      </c>
      <c r="P259" s="3">
        <f t="shared" si="40"/>
        <v>7.35940922672456E-2</v>
      </c>
      <c r="Q259" s="3">
        <f t="shared" si="41"/>
        <v>3.0820550588986864</v>
      </c>
      <c r="R259" s="3">
        <f t="shared" si="42"/>
        <v>2.6912162162162163</v>
      </c>
      <c r="S259" s="3">
        <f t="shared" si="43"/>
        <v>4.9729729729729735E-2</v>
      </c>
      <c r="T259" s="3">
        <f t="shared" ref="T259:T322" si="49">(K259/O259)*10000</f>
        <v>64.404054026909975</v>
      </c>
      <c r="U259" s="3">
        <f t="shared" si="44"/>
        <v>0.32</v>
      </c>
    </row>
    <row r="260" spans="1:21" x14ac:dyDescent="0.35">
      <c r="A260" s="2" t="s">
        <v>20</v>
      </c>
      <c r="B260" s="2" t="s">
        <v>21</v>
      </c>
      <c r="C260" s="2" t="s">
        <v>22</v>
      </c>
      <c r="D260" s="3">
        <v>51.296489999999999</v>
      </c>
      <c r="E260" s="3">
        <v>14.65</v>
      </c>
      <c r="F260" s="3">
        <v>0.8</v>
      </c>
      <c r="G260" s="3">
        <v>1.1599999999999999</v>
      </c>
      <c r="H260" s="3">
        <f t="shared" si="45"/>
        <v>23.983883011647254</v>
      </c>
      <c r="I260" s="3">
        <f t="shared" si="46"/>
        <v>7.7531777167516669</v>
      </c>
      <c r="J260" s="3">
        <f t="shared" si="47"/>
        <v>0.6641188959660298</v>
      </c>
      <c r="K260" s="3">
        <f t="shared" si="48"/>
        <v>0.69524477275572794</v>
      </c>
      <c r="L260" s="4">
        <v>11.4</v>
      </c>
      <c r="M260" s="4">
        <v>2</v>
      </c>
      <c r="N260" s="4">
        <v>37</v>
      </c>
      <c r="O260" s="4">
        <v>102.85</v>
      </c>
      <c r="P260" s="3">
        <f t="shared" si="40"/>
        <v>8.5657638742256806E-2</v>
      </c>
      <c r="Q260" s="3">
        <f t="shared" si="41"/>
        <v>3.0934261908929561</v>
      </c>
      <c r="R260" s="3">
        <f t="shared" si="42"/>
        <v>2.7797297297297296</v>
      </c>
      <c r="S260" s="3">
        <f t="shared" si="43"/>
        <v>5.4054054054054057E-2</v>
      </c>
      <c r="T260" s="3">
        <f t="shared" si="49"/>
        <v>67.597936096813612</v>
      </c>
      <c r="U260" s="3">
        <f t="shared" si="44"/>
        <v>0.30810810810810813</v>
      </c>
    </row>
    <row r="261" spans="1:21" x14ac:dyDescent="0.35">
      <c r="A261" s="2" t="s">
        <v>20</v>
      </c>
      <c r="B261" s="2" t="s">
        <v>21</v>
      </c>
      <c r="C261" s="2" t="s">
        <v>22</v>
      </c>
      <c r="D261" s="3">
        <v>50.501879999999993</v>
      </c>
      <c r="E261" s="3">
        <v>14.45</v>
      </c>
      <c r="F261" s="3">
        <v>0.68</v>
      </c>
      <c r="G261" s="3">
        <v>1.18</v>
      </c>
      <c r="H261" s="3">
        <f t="shared" si="45"/>
        <v>23.612359866888518</v>
      </c>
      <c r="I261" s="3">
        <f t="shared" si="46"/>
        <v>7.6473322871714391</v>
      </c>
      <c r="J261" s="3">
        <f t="shared" si="47"/>
        <v>0.56450106157112534</v>
      </c>
      <c r="K261" s="3">
        <f t="shared" si="48"/>
        <v>0.70723175159634399</v>
      </c>
      <c r="L261" s="4">
        <v>11.24</v>
      </c>
      <c r="M261" s="4">
        <v>1.7</v>
      </c>
      <c r="N261" s="4">
        <v>37</v>
      </c>
      <c r="O261" s="4">
        <v>97.47</v>
      </c>
      <c r="P261" s="3">
        <f t="shared" si="40"/>
        <v>7.3816729857297786E-2</v>
      </c>
      <c r="Q261" s="3">
        <f t="shared" si="41"/>
        <v>3.0876597197821192</v>
      </c>
      <c r="R261" s="3">
        <f t="shared" si="42"/>
        <v>2.6343243243243242</v>
      </c>
      <c r="S261" s="3">
        <f t="shared" si="43"/>
        <v>4.5945945945945942E-2</v>
      </c>
      <c r="T261" s="3">
        <f t="shared" si="49"/>
        <v>72.558915727541191</v>
      </c>
      <c r="U261" s="3">
        <f t="shared" si="44"/>
        <v>0.30378378378378379</v>
      </c>
    </row>
    <row r="262" spans="1:21" x14ac:dyDescent="0.35">
      <c r="A262" s="2" t="s">
        <v>20</v>
      </c>
      <c r="B262" s="2" t="s">
        <v>21</v>
      </c>
      <c r="C262" s="2" t="s">
        <v>22</v>
      </c>
      <c r="D262" s="3">
        <v>51.404399999999995</v>
      </c>
      <c r="E262" s="3">
        <v>14.66</v>
      </c>
      <c r="F262" s="3">
        <v>0.8</v>
      </c>
      <c r="G262" s="3">
        <v>1.19</v>
      </c>
      <c r="H262" s="3">
        <f t="shared" si="45"/>
        <v>24.03433677204659</v>
      </c>
      <c r="I262" s="3">
        <f t="shared" si="46"/>
        <v>7.7584699882306785</v>
      </c>
      <c r="J262" s="3">
        <f t="shared" si="47"/>
        <v>0.6641188959660298</v>
      </c>
      <c r="K262" s="3">
        <f t="shared" si="48"/>
        <v>0.71322524101665197</v>
      </c>
      <c r="L262" s="4">
        <v>12.86</v>
      </c>
      <c r="M262" s="4">
        <v>2.21</v>
      </c>
      <c r="N262" s="4">
        <v>36</v>
      </c>
      <c r="O262" s="4">
        <v>108.39</v>
      </c>
      <c r="P262" s="3">
        <f t="shared" si="40"/>
        <v>8.5599209247889649E-2</v>
      </c>
      <c r="Q262" s="3">
        <f t="shared" si="41"/>
        <v>3.0978191329612437</v>
      </c>
      <c r="R262" s="3">
        <f t="shared" si="42"/>
        <v>3.0108333333333333</v>
      </c>
      <c r="S262" s="3">
        <f t="shared" si="43"/>
        <v>6.1388888888888889E-2</v>
      </c>
      <c r="T262" s="3">
        <f t="shared" si="49"/>
        <v>65.801756713410086</v>
      </c>
      <c r="U262" s="3">
        <f t="shared" si="44"/>
        <v>0.35722222222222222</v>
      </c>
    </row>
    <row r="263" spans="1:21" x14ac:dyDescent="0.35">
      <c r="A263" s="2" t="s">
        <v>20</v>
      </c>
      <c r="B263" s="2" t="s">
        <v>21</v>
      </c>
      <c r="C263" s="2" t="s">
        <v>22</v>
      </c>
      <c r="D263" s="3">
        <v>51.669269999999997</v>
      </c>
      <c r="E263" s="3">
        <v>14.48</v>
      </c>
      <c r="F263" s="3">
        <v>0.75</v>
      </c>
      <c r="G263" s="3">
        <v>1.25</v>
      </c>
      <c r="H263" s="3">
        <f t="shared" si="45"/>
        <v>24.1581778202995</v>
      </c>
      <c r="I263" s="3">
        <f t="shared" si="46"/>
        <v>7.6632091016084738</v>
      </c>
      <c r="J263" s="3">
        <f t="shared" si="47"/>
        <v>0.62261146496815289</v>
      </c>
      <c r="K263" s="3">
        <f t="shared" si="48"/>
        <v>0.74918617753850003</v>
      </c>
      <c r="L263" s="4">
        <v>13.33</v>
      </c>
      <c r="M263" s="4">
        <v>2.69</v>
      </c>
      <c r="N263" s="4">
        <v>39</v>
      </c>
      <c r="O263" s="4">
        <v>112.9</v>
      </c>
      <c r="P263" s="3">
        <f t="shared" si="40"/>
        <v>8.1246832327395255E-2</v>
      </c>
      <c r="Q263" s="3">
        <f t="shared" si="41"/>
        <v>3.1524884027017879</v>
      </c>
      <c r="R263" s="3">
        <f t="shared" si="42"/>
        <v>2.8948717948717948</v>
      </c>
      <c r="S263" s="3">
        <f t="shared" si="43"/>
        <v>6.8974358974358968E-2</v>
      </c>
      <c r="T263" s="3">
        <f t="shared" si="49"/>
        <v>66.358385964437559</v>
      </c>
      <c r="U263" s="3">
        <f t="shared" si="44"/>
        <v>0.34179487179487178</v>
      </c>
    </row>
    <row r="264" spans="1:21" x14ac:dyDescent="0.35">
      <c r="A264" s="2" t="s">
        <v>20</v>
      </c>
      <c r="B264" s="2" t="s">
        <v>21</v>
      </c>
      <c r="C264" s="2" t="s">
        <v>22</v>
      </c>
      <c r="D264" s="3">
        <v>51.580979999999997</v>
      </c>
      <c r="E264" s="3">
        <v>14.76</v>
      </c>
      <c r="F264" s="3">
        <v>0.73</v>
      </c>
      <c r="G264" s="3">
        <v>1.1299999999999999</v>
      </c>
      <c r="H264" s="3">
        <f t="shared" si="45"/>
        <v>24.116897470881863</v>
      </c>
      <c r="I264" s="3">
        <f t="shared" si="46"/>
        <v>7.8113927030207924</v>
      </c>
      <c r="J264" s="3">
        <f t="shared" si="47"/>
        <v>0.60600849256900213</v>
      </c>
      <c r="K264" s="3">
        <f t="shared" si="48"/>
        <v>0.67726430449480401</v>
      </c>
      <c r="L264" s="4">
        <v>12.49</v>
      </c>
      <c r="M264" s="4">
        <v>2</v>
      </c>
      <c r="N264" s="4">
        <v>37</v>
      </c>
      <c r="O264" s="4">
        <v>103.13</v>
      </c>
      <c r="P264" s="3">
        <f t="shared" si="40"/>
        <v>7.7580082785320581E-2</v>
      </c>
      <c r="Q264" s="3">
        <f t="shared" si="41"/>
        <v>3.0874004659316983</v>
      </c>
      <c r="R264" s="3">
        <f t="shared" si="42"/>
        <v>2.7872972972972971</v>
      </c>
      <c r="S264" s="3">
        <f t="shared" si="43"/>
        <v>5.4054054054054057E-2</v>
      </c>
      <c r="T264" s="3">
        <f t="shared" si="49"/>
        <v>65.670930330146803</v>
      </c>
      <c r="U264" s="3">
        <f t="shared" si="44"/>
        <v>0.33756756756756756</v>
      </c>
    </row>
    <row r="265" spans="1:21" x14ac:dyDescent="0.35">
      <c r="A265" s="2" t="s">
        <v>20</v>
      </c>
      <c r="B265" s="2" t="s">
        <v>21</v>
      </c>
      <c r="C265" s="2" t="s">
        <v>22</v>
      </c>
      <c r="D265" s="3">
        <v>50.587599999999995</v>
      </c>
      <c r="E265" s="3">
        <v>14.74</v>
      </c>
      <c r="F265" s="3">
        <v>0.76</v>
      </c>
      <c r="G265" s="3">
        <v>1.07</v>
      </c>
      <c r="H265" s="3">
        <f t="shared" si="45"/>
        <v>23.65243860232945</v>
      </c>
      <c r="I265" s="3">
        <f t="shared" si="46"/>
        <v>7.8008081600627692</v>
      </c>
      <c r="J265" s="3">
        <f t="shared" si="47"/>
        <v>0.63091295116772828</v>
      </c>
      <c r="K265" s="3">
        <f t="shared" si="48"/>
        <v>0.64130336797295606</v>
      </c>
      <c r="L265" s="4">
        <v>13.787000000000001</v>
      </c>
      <c r="M265" s="4">
        <v>1.92</v>
      </c>
      <c r="N265" s="4">
        <v>37</v>
      </c>
      <c r="O265" s="4">
        <v>97</v>
      </c>
      <c r="P265" s="3">
        <f t="shared" si="40"/>
        <v>8.0877896010539962E-2</v>
      </c>
      <c r="Q265" s="3">
        <f t="shared" si="41"/>
        <v>3.0320497718968555</v>
      </c>
      <c r="R265" s="3">
        <f t="shared" si="42"/>
        <v>2.6216216216216215</v>
      </c>
      <c r="S265" s="3">
        <f t="shared" si="43"/>
        <v>5.1891891891891889E-2</v>
      </c>
      <c r="T265" s="3">
        <f t="shared" si="49"/>
        <v>66.113749275562483</v>
      </c>
      <c r="U265" s="3">
        <f t="shared" si="44"/>
        <v>0.37262162162162166</v>
      </c>
    </row>
    <row r="266" spans="1:21" x14ac:dyDescent="0.35">
      <c r="A266" s="2" t="s">
        <v>20</v>
      </c>
      <c r="B266" s="2" t="s">
        <v>21</v>
      </c>
      <c r="C266" s="2" t="s">
        <v>22</v>
      </c>
      <c r="D266" s="3">
        <v>51.351999999999997</v>
      </c>
      <c r="E266" s="3">
        <v>14.64</v>
      </c>
      <c r="F266" s="3">
        <v>0.77</v>
      </c>
      <c r="G266" s="3">
        <v>1.1399999999999999</v>
      </c>
      <c r="H266" s="3">
        <f t="shared" si="45"/>
        <v>24.009836938435939</v>
      </c>
      <c r="I266" s="3">
        <f t="shared" si="46"/>
        <v>7.7478854452726562</v>
      </c>
      <c r="J266" s="3">
        <f t="shared" si="47"/>
        <v>0.63921443736730366</v>
      </c>
      <c r="K266" s="3">
        <f t="shared" si="48"/>
        <v>0.68325779391511199</v>
      </c>
      <c r="L266" s="4">
        <v>13.692500000000001</v>
      </c>
      <c r="M266" s="4">
        <v>2.04</v>
      </c>
      <c r="N266" s="4">
        <v>38</v>
      </c>
      <c r="O266" s="4">
        <v>106</v>
      </c>
      <c r="P266" s="3">
        <f t="shared" si="40"/>
        <v>8.2501792506149918E-2</v>
      </c>
      <c r="Q266" s="3">
        <f t="shared" si="41"/>
        <v>3.0988889946850535</v>
      </c>
      <c r="R266" s="3">
        <f t="shared" si="42"/>
        <v>2.7894736842105261</v>
      </c>
      <c r="S266" s="3">
        <f t="shared" si="43"/>
        <v>5.3684210526315793E-2</v>
      </c>
      <c r="T266" s="3">
        <f t="shared" si="49"/>
        <v>64.45828244482189</v>
      </c>
      <c r="U266" s="3">
        <f t="shared" si="44"/>
        <v>0.36032894736842108</v>
      </c>
    </row>
    <row r="267" spans="1:21" x14ac:dyDescent="0.35">
      <c r="A267" s="2" t="s">
        <v>20</v>
      </c>
      <c r="B267" s="2" t="s">
        <v>21</v>
      </c>
      <c r="C267" s="2" t="s">
        <v>22</v>
      </c>
      <c r="D267" s="3">
        <v>51.414209999999997</v>
      </c>
      <c r="E267" s="3">
        <v>14.96</v>
      </c>
      <c r="F267" s="3">
        <v>0.72</v>
      </c>
      <c r="G267" s="3">
        <v>1.1499999999999999</v>
      </c>
      <c r="H267" s="3">
        <f t="shared" si="45"/>
        <v>24.038923477537438</v>
      </c>
      <c r="I267" s="3">
        <f t="shared" si="46"/>
        <v>7.9172381326010202</v>
      </c>
      <c r="J267" s="3">
        <f t="shared" si="47"/>
        <v>0.59770700636942675</v>
      </c>
      <c r="K267" s="3">
        <f t="shared" si="48"/>
        <v>0.68925128333541996</v>
      </c>
      <c r="L267" s="4">
        <v>11.69</v>
      </c>
      <c r="M267" s="4">
        <v>1.78</v>
      </c>
      <c r="N267" s="4">
        <v>36</v>
      </c>
      <c r="O267" s="4">
        <v>96.834999999999994</v>
      </c>
      <c r="P267" s="3">
        <f t="shared" si="40"/>
        <v>7.5494382808599991E-2</v>
      </c>
      <c r="Q267" s="3">
        <f t="shared" si="41"/>
        <v>3.0362764230308708</v>
      </c>
      <c r="R267" s="3">
        <f t="shared" si="42"/>
        <v>2.689861111111111</v>
      </c>
      <c r="S267" s="3">
        <f t="shared" si="43"/>
        <v>4.9444444444444444E-2</v>
      </c>
      <c r="T267" s="3">
        <f t="shared" si="49"/>
        <v>71.177909158405527</v>
      </c>
      <c r="U267" s="3">
        <f t="shared" si="44"/>
        <v>0.32472222222222219</v>
      </c>
    </row>
    <row r="268" spans="1:21" x14ac:dyDescent="0.35">
      <c r="A268" s="2" t="s">
        <v>20</v>
      </c>
      <c r="B268" s="2" t="s">
        <v>21</v>
      </c>
      <c r="C268" s="2" t="s">
        <v>22</v>
      </c>
      <c r="D268" s="3">
        <v>50.450399999999995</v>
      </c>
      <c r="E268" s="3">
        <v>14.4</v>
      </c>
      <c r="F268" s="3">
        <v>0.76</v>
      </c>
      <c r="G268" s="3">
        <v>1.1499999999999999</v>
      </c>
      <c r="H268" s="3">
        <f t="shared" si="45"/>
        <v>23.588290183028285</v>
      </c>
      <c r="I268" s="3">
        <f t="shared" si="46"/>
        <v>7.620870929776383</v>
      </c>
      <c r="J268" s="3">
        <f t="shared" si="47"/>
        <v>0.63091295116772828</v>
      </c>
      <c r="K268" s="3">
        <f t="shared" si="48"/>
        <v>0.68925128333541996</v>
      </c>
      <c r="L268" s="4">
        <v>13.304000000000002</v>
      </c>
      <c r="M268" s="4">
        <v>2.14</v>
      </c>
      <c r="N268" s="4">
        <v>37</v>
      </c>
      <c r="O268" s="4">
        <v>104</v>
      </c>
      <c r="P268" s="3">
        <f t="shared" si="40"/>
        <v>8.2787512999677709E-2</v>
      </c>
      <c r="Q268" s="3">
        <f t="shared" si="41"/>
        <v>3.0952223703020292</v>
      </c>
      <c r="R268" s="3">
        <f t="shared" si="42"/>
        <v>2.810810810810811</v>
      </c>
      <c r="S268" s="3">
        <f t="shared" si="43"/>
        <v>5.7837837837837844E-2</v>
      </c>
      <c r="T268" s="3">
        <f t="shared" si="49"/>
        <v>66.274161859174995</v>
      </c>
      <c r="U268" s="3">
        <f t="shared" si="44"/>
        <v>0.35956756756756764</v>
      </c>
    </row>
    <row r="269" spans="1:21" x14ac:dyDescent="0.35">
      <c r="A269" s="2" t="s">
        <v>20</v>
      </c>
      <c r="B269" s="2" t="s">
        <v>21</v>
      </c>
      <c r="C269" s="2" t="s">
        <v>22</v>
      </c>
      <c r="D269" s="3">
        <v>49.813399999999994</v>
      </c>
      <c r="E269" s="3">
        <v>14.22</v>
      </c>
      <c r="F269" s="3">
        <v>0.79</v>
      </c>
      <c r="G269" s="3">
        <v>1.1200000000000001</v>
      </c>
      <c r="H269" s="3">
        <f t="shared" si="45"/>
        <v>23.290458236272876</v>
      </c>
      <c r="I269" s="3">
        <f t="shared" si="46"/>
        <v>7.5256100431541784</v>
      </c>
      <c r="J269" s="3">
        <f t="shared" si="47"/>
        <v>0.65581740976645442</v>
      </c>
      <c r="K269" s="3">
        <f t="shared" si="48"/>
        <v>0.67127081507449604</v>
      </c>
      <c r="L269" s="4">
        <v>12.484999999999999</v>
      </c>
      <c r="M269" s="4">
        <v>1.84</v>
      </c>
      <c r="N269" s="4">
        <v>36</v>
      </c>
      <c r="O269" s="4">
        <v>102</v>
      </c>
      <c r="P269" s="3">
        <f t="shared" si="40"/>
        <v>8.7144750525976547E-2</v>
      </c>
      <c r="Q269" s="3">
        <f t="shared" si="41"/>
        <v>3.0948266124232022</v>
      </c>
      <c r="R269" s="3">
        <f t="shared" si="42"/>
        <v>2.8333333333333335</v>
      </c>
      <c r="S269" s="3">
        <f t="shared" si="43"/>
        <v>5.1111111111111114E-2</v>
      </c>
      <c r="T269" s="3">
        <f t="shared" si="49"/>
        <v>65.810864222989807</v>
      </c>
      <c r="U269" s="3">
        <f t="shared" si="44"/>
        <v>0.34680555555555553</v>
      </c>
    </row>
    <row r="270" spans="1:21" x14ac:dyDescent="0.35">
      <c r="A270" s="2" t="s">
        <v>20</v>
      </c>
      <c r="B270" s="2" t="s">
        <v>21</v>
      </c>
      <c r="C270" s="2" t="s">
        <v>22</v>
      </c>
      <c r="D270" s="3">
        <v>51.097200000000001</v>
      </c>
      <c r="E270" s="3">
        <v>14.65</v>
      </c>
      <c r="F270" s="3">
        <v>0.8</v>
      </c>
      <c r="G270" s="3">
        <v>1.1399999999999999</v>
      </c>
      <c r="H270" s="3">
        <f t="shared" si="45"/>
        <v>23.890704159733779</v>
      </c>
      <c r="I270" s="3">
        <f t="shared" si="46"/>
        <v>7.7531777167516669</v>
      </c>
      <c r="J270" s="3">
        <f t="shared" si="47"/>
        <v>0.6641188959660298</v>
      </c>
      <c r="K270" s="3">
        <f t="shared" si="48"/>
        <v>0.68325779391511199</v>
      </c>
      <c r="L270" s="4">
        <v>13.22</v>
      </c>
      <c r="M270" s="4">
        <v>2.13</v>
      </c>
      <c r="N270" s="4">
        <v>37</v>
      </c>
      <c r="O270" s="4">
        <v>105</v>
      </c>
      <c r="P270" s="3">
        <f t="shared" si="40"/>
        <v>8.5657638742256806E-2</v>
      </c>
      <c r="Q270" s="3">
        <f t="shared" si="41"/>
        <v>3.0814080410042788</v>
      </c>
      <c r="R270" s="3">
        <f t="shared" si="42"/>
        <v>2.8378378378378377</v>
      </c>
      <c r="S270" s="3">
        <f t="shared" si="43"/>
        <v>5.7567567567567562E-2</v>
      </c>
      <c r="T270" s="3">
        <f t="shared" si="49"/>
        <v>65.072170849058281</v>
      </c>
      <c r="U270" s="3">
        <f t="shared" si="44"/>
        <v>0.35729729729729731</v>
      </c>
    </row>
    <row r="271" spans="1:21" x14ac:dyDescent="0.35">
      <c r="A271" s="2" t="s">
        <v>20</v>
      </c>
      <c r="B271" s="2" t="s">
        <v>21</v>
      </c>
      <c r="C271" s="2" t="s">
        <v>22</v>
      </c>
      <c r="D271" s="3">
        <v>50.587599999999995</v>
      </c>
      <c r="E271" s="3">
        <v>14.34</v>
      </c>
      <c r="F271" s="3">
        <v>0.82</v>
      </c>
      <c r="G271" s="3">
        <v>1.22</v>
      </c>
      <c r="H271" s="3">
        <f t="shared" si="45"/>
        <v>23.65243860232945</v>
      </c>
      <c r="I271" s="3">
        <f t="shared" si="46"/>
        <v>7.5891173009023145</v>
      </c>
      <c r="J271" s="3">
        <f t="shared" si="47"/>
        <v>0.68072186836518045</v>
      </c>
      <c r="K271" s="3">
        <f t="shared" si="48"/>
        <v>0.731205709277576</v>
      </c>
      <c r="L271" s="4">
        <v>12.821</v>
      </c>
      <c r="M271" s="4">
        <v>1.82</v>
      </c>
      <c r="N271" s="4">
        <v>39</v>
      </c>
      <c r="O271" s="4">
        <v>102</v>
      </c>
      <c r="P271" s="3">
        <f t="shared" si="40"/>
        <v>8.9697107235942375E-2</v>
      </c>
      <c r="Q271" s="3">
        <f t="shared" si="41"/>
        <v>3.1166257766917469</v>
      </c>
      <c r="R271" s="3">
        <f t="shared" si="42"/>
        <v>2.6153846153846154</v>
      </c>
      <c r="S271" s="3">
        <f t="shared" si="43"/>
        <v>4.6666666666666669E-2</v>
      </c>
      <c r="T271" s="3">
        <f t="shared" si="49"/>
        <v>71.686834242899607</v>
      </c>
      <c r="U271" s="3">
        <f t="shared" si="44"/>
        <v>0.32874358974358975</v>
      </c>
    </row>
    <row r="272" spans="1:21" x14ac:dyDescent="0.35">
      <c r="A272" s="2" t="s">
        <v>20</v>
      </c>
      <c r="B272" s="2" t="s">
        <v>21</v>
      </c>
      <c r="C272" s="2" t="s">
        <v>22</v>
      </c>
      <c r="D272" s="3">
        <v>51.374969999999998</v>
      </c>
      <c r="E272" s="3">
        <v>14.59</v>
      </c>
      <c r="F272" s="3">
        <v>0.75</v>
      </c>
      <c r="G272" s="3">
        <v>1.22</v>
      </c>
      <c r="H272" s="3">
        <f t="shared" si="45"/>
        <v>24.020576655574043</v>
      </c>
      <c r="I272" s="3">
        <f t="shared" si="46"/>
        <v>7.7214240878775984</v>
      </c>
      <c r="J272" s="3">
        <f t="shared" si="47"/>
        <v>0.62261146496815289</v>
      </c>
      <c r="K272" s="3">
        <f t="shared" si="48"/>
        <v>0.731205709277576</v>
      </c>
      <c r="L272" s="4">
        <v>12.76</v>
      </c>
      <c r="M272" s="4">
        <v>2.08</v>
      </c>
      <c r="N272" s="4">
        <v>38</v>
      </c>
      <c r="O272" s="4">
        <v>107.33</v>
      </c>
      <c r="P272" s="3">
        <f t="shared" si="40"/>
        <v>8.063427910217158E-2</v>
      </c>
      <c r="Q272" s="3">
        <f t="shared" si="41"/>
        <v>3.1108998006320649</v>
      </c>
      <c r="R272" s="3">
        <f t="shared" si="42"/>
        <v>2.8244736842105262</v>
      </c>
      <c r="S272" s="3">
        <f t="shared" si="43"/>
        <v>5.473684210526316E-2</v>
      </c>
      <c r="T272" s="3">
        <f t="shared" si="49"/>
        <v>68.126871264099137</v>
      </c>
      <c r="U272" s="3">
        <f t="shared" si="44"/>
        <v>0.33578947368421053</v>
      </c>
    </row>
    <row r="273" spans="1:21" x14ac:dyDescent="0.35">
      <c r="A273" s="2" t="s">
        <v>20</v>
      </c>
      <c r="B273" s="2" t="s">
        <v>21</v>
      </c>
      <c r="C273" s="2" t="s">
        <v>22</v>
      </c>
      <c r="D273" s="3">
        <v>51.106999999999999</v>
      </c>
      <c r="E273" s="3">
        <v>14.72</v>
      </c>
      <c r="F273" s="3">
        <v>0.74</v>
      </c>
      <c r="G273" s="3">
        <v>1.07</v>
      </c>
      <c r="H273" s="3">
        <f t="shared" si="45"/>
        <v>23.895286189683862</v>
      </c>
      <c r="I273" s="3">
        <f t="shared" si="46"/>
        <v>7.790223617104747</v>
      </c>
      <c r="J273" s="3">
        <f t="shared" si="47"/>
        <v>0.61430997876857751</v>
      </c>
      <c r="K273" s="3">
        <f t="shared" si="48"/>
        <v>0.64130336797295606</v>
      </c>
      <c r="L273" s="4">
        <v>13.22</v>
      </c>
      <c r="M273" s="4">
        <v>1.92</v>
      </c>
      <c r="N273" s="4">
        <v>38</v>
      </c>
      <c r="O273" s="4">
        <v>104</v>
      </c>
      <c r="P273" s="3">
        <f t="shared" si="40"/>
        <v>7.8856526970516816E-2</v>
      </c>
      <c r="Q273" s="3">
        <f t="shared" si="41"/>
        <v>3.0673427829745141</v>
      </c>
      <c r="R273" s="3">
        <f t="shared" si="42"/>
        <v>2.736842105263158</v>
      </c>
      <c r="S273" s="3">
        <f t="shared" si="43"/>
        <v>5.0526315789473683E-2</v>
      </c>
      <c r="T273" s="3">
        <f t="shared" si="49"/>
        <v>61.663785382015007</v>
      </c>
      <c r="U273" s="3">
        <f t="shared" si="44"/>
        <v>0.34789473684210526</v>
      </c>
    </row>
    <row r="274" spans="1:21" x14ac:dyDescent="0.35">
      <c r="A274" s="2" t="s">
        <v>20</v>
      </c>
      <c r="B274" s="2" t="s">
        <v>21</v>
      </c>
      <c r="C274" s="2" t="s">
        <v>22</v>
      </c>
      <c r="D274" s="3">
        <v>51.351999999999997</v>
      </c>
      <c r="E274" s="3">
        <v>14.75</v>
      </c>
      <c r="F274" s="3">
        <v>0.77</v>
      </c>
      <c r="G274" s="3">
        <v>1.07</v>
      </c>
      <c r="H274" s="3">
        <f t="shared" si="45"/>
        <v>24.009836938435939</v>
      </c>
      <c r="I274" s="3">
        <f t="shared" si="46"/>
        <v>7.8061004315417808</v>
      </c>
      <c r="J274" s="3">
        <f t="shared" si="47"/>
        <v>0.63921443736730366</v>
      </c>
      <c r="K274" s="3">
        <f t="shared" si="48"/>
        <v>0.64130336797295606</v>
      </c>
      <c r="L274" s="4">
        <v>15.666500000000001</v>
      </c>
      <c r="M274" s="4">
        <v>2.14</v>
      </c>
      <c r="N274" s="4">
        <v>39</v>
      </c>
      <c r="O274" s="4">
        <v>100</v>
      </c>
      <c r="P274" s="3">
        <f t="shared" ref="P274:P337" si="50">IF(ISERROR(J274/I274),"-",J274/I274)</f>
        <v>8.1886524901019317E-2</v>
      </c>
      <c r="Q274" s="3">
        <f t="shared" ref="Q274:Q337" si="51">IF(ISERROR(H274/I274),"-",H274/I274)</f>
        <v>3.0757786360806225</v>
      </c>
      <c r="R274" s="3">
        <f t="shared" ref="R274:R337" si="52">IF(ISERROR(O274/N274),"-",O274/N274)</f>
        <v>2.5641025641025643</v>
      </c>
      <c r="S274" s="3">
        <f t="shared" ref="S274:S337" si="53">IF(ISERROR(M274/N274),"-",M274/N274)</f>
        <v>5.4871794871794874E-2</v>
      </c>
      <c r="T274" s="3">
        <f t="shared" si="49"/>
        <v>64.130336797295598</v>
      </c>
      <c r="U274" s="3">
        <f t="shared" ref="U274:U337" si="54">IF(ISERROR(L274/N274),"-",L274/N274)</f>
        <v>0.40170512820512821</v>
      </c>
    </row>
    <row r="275" spans="1:21" x14ac:dyDescent="0.35">
      <c r="A275" s="2" t="s">
        <v>20</v>
      </c>
      <c r="B275" s="2" t="s">
        <v>21</v>
      </c>
      <c r="C275" s="2" t="s">
        <v>22</v>
      </c>
      <c r="D275" s="3">
        <v>51.198389999999996</v>
      </c>
      <c r="E275" s="3">
        <v>14.38</v>
      </c>
      <c r="F275" s="3">
        <v>0.41</v>
      </c>
      <c r="G275" s="3">
        <v>1.29</v>
      </c>
      <c r="H275" s="3">
        <f t="shared" si="45"/>
        <v>23.93801595673877</v>
      </c>
      <c r="I275" s="3">
        <f t="shared" si="46"/>
        <v>7.6102863868183599</v>
      </c>
      <c r="J275" s="3">
        <f t="shared" si="47"/>
        <v>0.34036093418259022</v>
      </c>
      <c r="K275" s="3">
        <f t="shared" si="48"/>
        <v>0.77316013521973204</v>
      </c>
      <c r="L275" s="4">
        <v>9.5299999999999994</v>
      </c>
      <c r="M275" s="4">
        <v>1.35</v>
      </c>
      <c r="N275" s="4">
        <v>40</v>
      </c>
      <c r="O275" s="4">
        <v>96.95</v>
      </c>
      <c r="P275" s="3">
        <f t="shared" si="50"/>
        <v>4.472380103488921E-2</v>
      </c>
      <c r="Q275" s="3">
        <f t="shared" si="51"/>
        <v>3.1454816205341993</v>
      </c>
      <c r="R275" s="3">
        <f t="shared" si="52"/>
        <v>2.4237500000000001</v>
      </c>
      <c r="S275" s="3">
        <f t="shared" si="53"/>
        <v>3.3750000000000002E-2</v>
      </c>
      <c r="T275" s="3">
        <f t="shared" si="49"/>
        <v>79.748337825655696</v>
      </c>
      <c r="U275" s="3">
        <f t="shared" si="54"/>
        <v>0.23824999999999999</v>
      </c>
    </row>
    <row r="276" spans="1:21" x14ac:dyDescent="0.35">
      <c r="A276" s="2" t="s">
        <v>20</v>
      </c>
      <c r="B276" s="2" t="s">
        <v>21</v>
      </c>
      <c r="C276" s="2" t="s">
        <v>22</v>
      </c>
      <c r="D276" s="3">
        <v>50.825610000000005</v>
      </c>
      <c r="E276" s="3">
        <v>14.4</v>
      </c>
      <c r="F276" s="3">
        <v>0.36</v>
      </c>
      <c r="G276" s="3">
        <v>1.2</v>
      </c>
      <c r="H276" s="3">
        <f t="shared" si="45"/>
        <v>23.763721148086525</v>
      </c>
      <c r="I276" s="3">
        <f t="shared" si="46"/>
        <v>7.620870929776383</v>
      </c>
      <c r="J276" s="3">
        <f t="shared" si="47"/>
        <v>0.29885350318471338</v>
      </c>
      <c r="K276" s="3">
        <f t="shared" si="48"/>
        <v>0.71921873043696005</v>
      </c>
      <c r="L276" s="4">
        <v>8.66</v>
      </c>
      <c r="M276" s="4">
        <v>1.24</v>
      </c>
      <c r="N276" s="4">
        <v>39</v>
      </c>
      <c r="O276" s="4">
        <v>92.06</v>
      </c>
      <c r="P276" s="3">
        <f t="shared" si="50"/>
        <v>3.9215137736689443E-2</v>
      </c>
      <c r="Q276" s="3">
        <f t="shared" si="51"/>
        <v>3.1182421756070622</v>
      </c>
      <c r="R276" s="3">
        <f t="shared" si="52"/>
        <v>2.3605128205128207</v>
      </c>
      <c r="S276" s="3">
        <f t="shared" si="53"/>
        <v>3.1794871794871796E-2</v>
      </c>
      <c r="T276" s="3">
        <f t="shared" si="49"/>
        <v>78.1249978749685</v>
      </c>
      <c r="U276" s="3">
        <f t="shared" si="54"/>
        <v>0.22205128205128205</v>
      </c>
    </row>
    <row r="277" spans="1:21" x14ac:dyDescent="0.35">
      <c r="A277" s="2" t="s">
        <v>20</v>
      </c>
      <c r="B277" s="2" t="s">
        <v>21</v>
      </c>
      <c r="C277" s="2" t="s">
        <v>22</v>
      </c>
      <c r="D277" s="3">
        <v>51.080669999999998</v>
      </c>
      <c r="E277" s="3">
        <v>14.37</v>
      </c>
      <c r="F277" s="3">
        <v>0.38</v>
      </c>
      <c r="G277" s="3">
        <v>1.27</v>
      </c>
      <c r="H277" s="3">
        <f t="shared" si="45"/>
        <v>23.882975490848587</v>
      </c>
      <c r="I277" s="3">
        <f t="shared" si="46"/>
        <v>7.6049941153393483</v>
      </c>
      <c r="J277" s="3">
        <f t="shared" si="47"/>
        <v>0.31545647558386414</v>
      </c>
      <c r="K277" s="3">
        <f t="shared" si="48"/>
        <v>0.76117315637911609</v>
      </c>
      <c r="L277" s="4">
        <v>9.24</v>
      </c>
      <c r="M277" s="4">
        <v>1.33</v>
      </c>
      <c r="N277" s="4">
        <v>40</v>
      </c>
      <c r="O277" s="4">
        <v>96.47</v>
      </c>
      <c r="P277" s="3">
        <f t="shared" si="50"/>
        <v>4.1480173528022239E-2</v>
      </c>
      <c r="Q277" s="3">
        <f t="shared" si="51"/>
        <v>3.140433132311883</v>
      </c>
      <c r="R277" s="3">
        <f t="shared" si="52"/>
        <v>2.4117500000000001</v>
      </c>
      <c r="S277" s="3">
        <f t="shared" si="53"/>
        <v>3.3250000000000002E-2</v>
      </c>
      <c r="T277" s="3">
        <f t="shared" si="49"/>
        <v>78.902576591594908</v>
      </c>
      <c r="U277" s="3">
        <f t="shared" si="54"/>
        <v>0.23100000000000001</v>
      </c>
    </row>
    <row r="278" spans="1:21" x14ac:dyDescent="0.35">
      <c r="A278" s="2" t="s">
        <v>20</v>
      </c>
      <c r="B278" s="2" t="s">
        <v>21</v>
      </c>
      <c r="C278" s="2" t="s">
        <v>22</v>
      </c>
      <c r="D278" s="3">
        <v>51.404399999999995</v>
      </c>
      <c r="E278" s="3">
        <v>14.39</v>
      </c>
      <c r="F278" s="3">
        <v>0.45</v>
      </c>
      <c r="G278" s="3">
        <v>1.23</v>
      </c>
      <c r="H278" s="3">
        <f t="shared" si="45"/>
        <v>24.03433677204659</v>
      </c>
      <c r="I278" s="3">
        <f t="shared" si="46"/>
        <v>7.6155786582973715</v>
      </c>
      <c r="J278" s="3">
        <f t="shared" si="47"/>
        <v>0.37356687898089175</v>
      </c>
      <c r="K278" s="3">
        <f t="shared" si="48"/>
        <v>0.73719919869788397</v>
      </c>
      <c r="L278" s="4">
        <v>9.39</v>
      </c>
      <c r="M278" s="4">
        <v>1.41</v>
      </c>
      <c r="N278" s="4">
        <v>41</v>
      </c>
      <c r="O278" s="4">
        <v>97.45</v>
      </c>
      <c r="P278" s="3">
        <f t="shared" si="50"/>
        <v>4.9052986744990271E-2</v>
      </c>
      <c r="Q278" s="3">
        <f t="shared" si="51"/>
        <v>3.1559436059216002</v>
      </c>
      <c r="R278" s="3">
        <f t="shared" si="52"/>
        <v>2.376829268292683</v>
      </c>
      <c r="S278" s="3">
        <f t="shared" si="53"/>
        <v>3.439024390243902E-2</v>
      </c>
      <c r="T278" s="3">
        <f t="shared" si="49"/>
        <v>75.648968568279514</v>
      </c>
      <c r="U278" s="3">
        <f t="shared" si="54"/>
        <v>0.22902439024390245</v>
      </c>
    </row>
    <row r="279" spans="1:21" x14ac:dyDescent="0.35">
      <c r="A279" s="2" t="s">
        <v>20</v>
      </c>
      <c r="B279" s="2" t="s">
        <v>21</v>
      </c>
      <c r="C279" s="2" t="s">
        <v>22</v>
      </c>
      <c r="D279" s="3">
        <v>50.2348</v>
      </c>
      <c r="E279" s="3">
        <v>14.06</v>
      </c>
      <c r="F279" s="3">
        <v>0.4</v>
      </c>
      <c r="G279" s="3">
        <v>1.3</v>
      </c>
      <c r="H279" s="3">
        <f t="shared" si="45"/>
        <v>23.487485524126459</v>
      </c>
      <c r="I279" s="3">
        <f t="shared" si="46"/>
        <v>7.4409336994899959</v>
      </c>
      <c r="J279" s="3">
        <f t="shared" si="47"/>
        <v>0.3320594479830149</v>
      </c>
      <c r="K279" s="3">
        <f t="shared" si="48"/>
        <v>0.77915362464004001</v>
      </c>
      <c r="L279" s="4">
        <v>10.133000000000001</v>
      </c>
      <c r="M279" s="4">
        <v>1.37</v>
      </c>
      <c r="N279" s="4">
        <v>39</v>
      </c>
      <c r="O279" s="4">
        <v>97</v>
      </c>
      <c r="P279" s="3">
        <f t="shared" si="50"/>
        <v>4.462604578855129E-2</v>
      </c>
      <c r="Q279" s="3">
        <f t="shared" si="51"/>
        <v>3.1565239622732157</v>
      </c>
      <c r="R279" s="3">
        <f t="shared" si="52"/>
        <v>2.4871794871794872</v>
      </c>
      <c r="S279" s="3">
        <f t="shared" si="53"/>
        <v>3.512820512820513E-2</v>
      </c>
      <c r="T279" s="3">
        <f t="shared" si="49"/>
        <v>80.325115942272163</v>
      </c>
      <c r="U279" s="3">
        <f t="shared" si="54"/>
        <v>0.25982051282051283</v>
      </c>
    </row>
    <row r="280" spans="1:21" x14ac:dyDescent="0.35">
      <c r="A280" s="2" t="s">
        <v>20</v>
      </c>
      <c r="B280" s="2" t="s">
        <v>21</v>
      </c>
      <c r="C280" s="2" t="s">
        <v>22</v>
      </c>
      <c r="D280" s="3">
        <v>50.558199999999992</v>
      </c>
      <c r="E280" s="3">
        <v>14.08</v>
      </c>
      <c r="F280" s="3">
        <v>0.56000000000000005</v>
      </c>
      <c r="G280" s="3">
        <v>1.25</v>
      </c>
      <c r="H280" s="3">
        <f t="shared" si="45"/>
        <v>23.638692512479199</v>
      </c>
      <c r="I280" s="3">
        <f t="shared" si="46"/>
        <v>7.4515182424480182</v>
      </c>
      <c r="J280" s="3">
        <f t="shared" si="47"/>
        <v>0.46488322717622088</v>
      </c>
      <c r="K280" s="3">
        <f t="shared" si="48"/>
        <v>0.74918617753850003</v>
      </c>
      <c r="L280" s="4">
        <v>9.8180000000000014</v>
      </c>
      <c r="M280" s="4">
        <v>1.33</v>
      </c>
      <c r="N280" s="4">
        <v>41</v>
      </c>
      <c r="O280" s="4">
        <v>101</v>
      </c>
      <c r="P280" s="3">
        <f t="shared" si="50"/>
        <v>6.2387719126551396E-2</v>
      </c>
      <c r="Q280" s="3">
        <f t="shared" si="51"/>
        <v>3.1723323681635747</v>
      </c>
      <c r="R280" s="3">
        <f t="shared" si="52"/>
        <v>2.4634146341463414</v>
      </c>
      <c r="S280" s="3">
        <f t="shared" si="53"/>
        <v>3.2439024390243903E-2</v>
      </c>
      <c r="T280" s="3">
        <f t="shared" si="49"/>
        <v>74.176849261237621</v>
      </c>
      <c r="U280" s="3">
        <f t="shared" si="54"/>
        <v>0.23946341463414639</v>
      </c>
    </row>
    <row r="281" spans="1:21" x14ac:dyDescent="0.35">
      <c r="A281" s="2" t="s">
        <v>20</v>
      </c>
      <c r="B281" s="2" t="s">
        <v>21</v>
      </c>
      <c r="C281" s="2" t="s">
        <v>22</v>
      </c>
      <c r="D281" s="3">
        <v>51.05124</v>
      </c>
      <c r="E281" s="3">
        <v>14.34</v>
      </c>
      <c r="F281" s="3">
        <v>0.54</v>
      </c>
      <c r="G281" s="3">
        <v>1.3</v>
      </c>
      <c r="H281" s="3">
        <f t="shared" si="45"/>
        <v>23.86921537437604</v>
      </c>
      <c r="I281" s="3">
        <f t="shared" si="46"/>
        <v>7.5891173009023145</v>
      </c>
      <c r="J281" s="3">
        <f t="shared" si="47"/>
        <v>0.44828025477707012</v>
      </c>
      <c r="K281" s="3">
        <f t="shared" si="48"/>
        <v>0.77915362464004001</v>
      </c>
      <c r="L281" s="4">
        <v>9.2899999999999991</v>
      </c>
      <c r="M281" s="4">
        <v>1.39</v>
      </c>
      <c r="N281" s="4">
        <v>40</v>
      </c>
      <c r="O281" s="4">
        <v>95.034999999999997</v>
      </c>
      <c r="P281" s="3">
        <f t="shared" si="50"/>
        <v>5.9068826716352302E-2</v>
      </c>
      <c r="Q281" s="3">
        <f t="shared" si="51"/>
        <v>3.1451899381681834</v>
      </c>
      <c r="R281" s="3">
        <f t="shared" si="52"/>
        <v>2.3758749999999997</v>
      </c>
      <c r="S281" s="3">
        <f t="shared" si="53"/>
        <v>3.4749999999999996E-2</v>
      </c>
      <c r="T281" s="3">
        <f t="shared" si="49"/>
        <v>81.985965658971963</v>
      </c>
      <c r="U281" s="3">
        <f t="shared" si="54"/>
        <v>0.23224999999999998</v>
      </c>
    </row>
    <row r="282" spans="1:21" x14ac:dyDescent="0.35">
      <c r="A282" s="2" t="s">
        <v>20</v>
      </c>
      <c r="B282" s="2" t="s">
        <v>21</v>
      </c>
      <c r="C282" s="2" t="s">
        <v>22</v>
      </c>
      <c r="D282" s="3">
        <v>50.195599999999999</v>
      </c>
      <c r="E282" s="3">
        <v>14.03</v>
      </c>
      <c r="F282" s="3">
        <v>0.52</v>
      </c>
      <c r="G282" s="3">
        <v>1.22</v>
      </c>
      <c r="H282" s="3">
        <f t="shared" si="45"/>
        <v>23.469157404326126</v>
      </c>
      <c r="I282" s="3">
        <f t="shared" si="46"/>
        <v>7.4250568850529612</v>
      </c>
      <c r="J282" s="3">
        <f t="shared" si="47"/>
        <v>0.43167728237791936</v>
      </c>
      <c r="K282" s="3">
        <f t="shared" si="48"/>
        <v>0.731205709277576</v>
      </c>
      <c r="L282" s="4">
        <v>9.3874999999999993</v>
      </c>
      <c r="M282" s="4">
        <v>1.28</v>
      </c>
      <c r="N282" s="4">
        <v>40</v>
      </c>
      <c r="O282" s="4">
        <v>98</v>
      </c>
      <c r="P282" s="3">
        <f t="shared" si="50"/>
        <v>5.8137909117828977E-2</v>
      </c>
      <c r="Q282" s="3">
        <f t="shared" si="51"/>
        <v>3.1608050642104577</v>
      </c>
      <c r="R282" s="3">
        <f t="shared" si="52"/>
        <v>2.4500000000000002</v>
      </c>
      <c r="S282" s="3">
        <f t="shared" si="53"/>
        <v>3.2000000000000001E-2</v>
      </c>
      <c r="T282" s="3">
        <f t="shared" si="49"/>
        <v>74.612827477303682</v>
      </c>
      <c r="U282" s="3">
        <f t="shared" si="54"/>
        <v>0.23468749999999999</v>
      </c>
    </row>
    <row r="283" spans="1:21" x14ac:dyDescent="0.35">
      <c r="A283" s="2" t="s">
        <v>20</v>
      </c>
      <c r="B283" s="2" t="s">
        <v>21</v>
      </c>
      <c r="C283" s="2" t="s">
        <v>22</v>
      </c>
      <c r="D283" s="3">
        <v>50.450399999999995</v>
      </c>
      <c r="E283" s="3">
        <v>14.07</v>
      </c>
      <c r="F283" s="3">
        <v>0.59</v>
      </c>
      <c r="G283" s="3">
        <v>1.26</v>
      </c>
      <c r="H283" s="3">
        <f t="shared" si="45"/>
        <v>23.588290183028285</v>
      </c>
      <c r="I283" s="3">
        <f t="shared" si="46"/>
        <v>7.4462259709690075</v>
      </c>
      <c r="J283" s="3">
        <f t="shared" si="47"/>
        <v>0.48978768577494691</v>
      </c>
      <c r="K283" s="3">
        <f t="shared" si="48"/>
        <v>0.755179666958808</v>
      </c>
      <c r="L283" s="4">
        <v>9.5660000000000007</v>
      </c>
      <c r="M283" s="4">
        <v>1.31</v>
      </c>
      <c r="N283" s="4">
        <v>41</v>
      </c>
      <c r="O283" s="4">
        <v>97</v>
      </c>
      <c r="P283" s="3">
        <f t="shared" si="50"/>
        <v>6.577663472536395E-2</v>
      </c>
      <c r="Q283" s="3">
        <f t="shared" si="51"/>
        <v>3.1678182041470659</v>
      </c>
      <c r="R283" s="3">
        <f t="shared" si="52"/>
        <v>2.3658536585365852</v>
      </c>
      <c r="S283" s="3">
        <f t="shared" si="53"/>
        <v>3.1951219512195123E-2</v>
      </c>
      <c r="T283" s="3">
        <f t="shared" si="49"/>
        <v>77.853573913279178</v>
      </c>
      <c r="U283" s="3">
        <f t="shared" si="54"/>
        <v>0.23331707317073172</v>
      </c>
    </row>
    <row r="284" spans="1:21" x14ac:dyDescent="0.35">
      <c r="A284" s="2" t="s">
        <v>20</v>
      </c>
      <c r="B284" s="2" t="s">
        <v>21</v>
      </c>
      <c r="C284" s="2" t="s">
        <v>22</v>
      </c>
      <c r="D284" s="3">
        <v>50.538600000000002</v>
      </c>
      <c r="E284" s="3">
        <v>14.17</v>
      </c>
      <c r="F284" s="3">
        <v>0.57999999999999996</v>
      </c>
      <c r="G284" s="3">
        <v>1.26</v>
      </c>
      <c r="H284" s="3">
        <f t="shared" si="45"/>
        <v>23.629528452579038</v>
      </c>
      <c r="I284" s="3">
        <f t="shared" si="46"/>
        <v>7.4991486857591205</v>
      </c>
      <c r="J284" s="3">
        <f t="shared" si="47"/>
        <v>0.48148619957537153</v>
      </c>
      <c r="K284" s="3">
        <f t="shared" si="48"/>
        <v>0.755179666958808</v>
      </c>
      <c r="L284" s="4">
        <v>10.1015</v>
      </c>
      <c r="M284" s="4">
        <v>1.35</v>
      </c>
      <c r="N284" s="4">
        <v>41</v>
      </c>
      <c r="O284" s="4">
        <v>97</v>
      </c>
      <c r="P284" s="3">
        <f t="shared" si="50"/>
        <v>6.4205447811658087E-2</v>
      </c>
      <c r="Q284" s="3">
        <f t="shared" si="51"/>
        <v>3.1509614547917284</v>
      </c>
      <c r="R284" s="3">
        <f t="shared" si="52"/>
        <v>2.3658536585365852</v>
      </c>
      <c r="S284" s="3">
        <f t="shared" si="53"/>
        <v>3.2926829268292684E-2</v>
      </c>
      <c r="T284" s="3">
        <f t="shared" si="49"/>
        <v>77.853573913279178</v>
      </c>
      <c r="U284" s="3">
        <f t="shared" si="54"/>
        <v>0.2463780487804878</v>
      </c>
    </row>
    <row r="285" spans="1:21" x14ac:dyDescent="0.35">
      <c r="A285" s="2" t="s">
        <v>20</v>
      </c>
      <c r="B285" s="2" t="s">
        <v>21</v>
      </c>
      <c r="C285" s="2" t="s">
        <v>22</v>
      </c>
      <c r="D285" s="3">
        <v>50.933520000000001</v>
      </c>
      <c r="E285" s="3">
        <v>14.58</v>
      </c>
      <c r="F285" s="3">
        <v>0.56000000000000005</v>
      </c>
      <c r="G285" s="3">
        <v>1.23</v>
      </c>
      <c r="H285" s="3">
        <f t="shared" si="45"/>
        <v>23.81417490848586</v>
      </c>
      <c r="I285" s="3">
        <f t="shared" si="46"/>
        <v>7.7161318163985877</v>
      </c>
      <c r="J285" s="3">
        <f t="shared" si="47"/>
        <v>0.46488322717622088</v>
      </c>
      <c r="K285" s="3">
        <f t="shared" si="48"/>
        <v>0.73719919869788397</v>
      </c>
      <c r="L285" s="4">
        <v>8.8000000000000007</v>
      </c>
      <c r="M285" s="4">
        <v>1.21</v>
      </c>
      <c r="N285" s="4">
        <v>42</v>
      </c>
      <c r="O285" s="4">
        <v>92.02</v>
      </c>
      <c r="P285" s="3">
        <f t="shared" si="50"/>
        <v>6.024822258586033E-2</v>
      </c>
      <c r="Q285" s="3">
        <f t="shared" si="51"/>
        <v>3.0862840961160307</v>
      </c>
      <c r="R285" s="3">
        <f t="shared" si="52"/>
        <v>2.190952380952381</v>
      </c>
      <c r="S285" s="3">
        <f t="shared" si="53"/>
        <v>2.8809523809523809E-2</v>
      </c>
      <c r="T285" s="3">
        <f t="shared" si="49"/>
        <v>80.112931829806996</v>
      </c>
      <c r="U285" s="3">
        <f t="shared" si="54"/>
        <v>0.20952380952380953</v>
      </c>
    </row>
    <row r="286" spans="1:21" x14ac:dyDescent="0.35">
      <c r="A286" s="2" t="s">
        <v>20</v>
      </c>
      <c r="B286" s="2" t="s">
        <v>21</v>
      </c>
      <c r="C286" s="2" t="s">
        <v>22</v>
      </c>
      <c r="D286" s="3">
        <v>50.842399999999998</v>
      </c>
      <c r="E286" s="3">
        <v>14.06</v>
      </c>
      <c r="F286" s="3">
        <v>0.56000000000000005</v>
      </c>
      <c r="G286" s="3">
        <v>1.21</v>
      </c>
      <c r="H286" s="3">
        <f t="shared" si="45"/>
        <v>23.771571381031613</v>
      </c>
      <c r="I286" s="3">
        <f t="shared" si="46"/>
        <v>7.4409336994899959</v>
      </c>
      <c r="J286" s="3">
        <f t="shared" si="47"/>
        <v>0.46488322717622088</v>
      </c>
      <c r="K286" s="3">
        <f t="shared" si="48"/>
        <v>0.72521221985726803</v>
      </c>
      <c r="L286" s="4">
        <v>9.7340000000000018</v>
      </c>
      <c r="M286" s="4">
        <v>1.36</v>
      </c>
      <c r="N286" s="4">
        <v>40</v>
      </c>
      <c r="O286" s="4">
        <v>97</v>
      </c>
      <c r="P286" s="3">
        <f t="shared" si="50"/>
        <v>6.2476464103971806E-2</v>
      </c>
      <c r="Q286" s="3">
        <f t="shared" si="51"/>
        <v>3.1947027538574795</v>
      </c>
      <c r="R286" s="3">
        <f t="shared" si="52"/>
        <v>2.4249999999999998</v>
      </c>
      <c r="S286" s="3">
        <f t="shared" si="53"/>
        <v>3.4000000000000002E-2</v>
      </c>
      <c r="T286" s="3">
        <f t="shared" si="49"/>
        <v>74.764146377037946</v>
      </c>
      <c r="U286" s="3">
        <f t="shared" si="54"/>
        <v>0.24335000000000004</v>
      </c>
    </row>
    <row r="287" spans="1:21" x14ac:dyDescent="0.35">
      <c r="A287" s="2" t="s">
        <v>20</v>
      </c>
      <c r="B287" s="2" t="s">
        <v>21</v>
      </c>
      <c r="C287" s="2" t="s">
        <v>22</v>
      </c>
      <c r="D287" s="3">
        <v>50.433209999999995</v>
      </c>
      <c r="E287" s="3">
        <v>15.38</v>
      </c>
      <c r="F287" s="3">
        <v>0.44</v>
      </c>
      <c r="G287" s="3">
        <v>0.99</v>
      </c>
      <c r="H287" s="3">
        <f t="shared" si="45"/>
        <v>23.580252928452577</v>
      </c>
      <c r="I287" s="3">
        <f t="shared" si="46"/>
        <v>8.139513534719498</v>
      </c>
      <c r="J287" s="3">
        <f t="shared" si="47"/>
        <v>0.36526539278131637</v>
      </c>
      <c r="K287" s="3">
        <f t="shared" si="48"/>
        <v>0.59335545261049205</v>
      </c>
      <c r="L287" s="4">
        <v>8.2899999999999991</v>
      </c>
      <c r="M287" s="4">
        <v>1.36</v>
      </c>
      <c r="N287" s="4">
        <v>34</v>
      </c>
      <c r="O287" s="4">
        <v>69.685000000000002</v>
      </c>
      <c r="P287" s="3">
        <f t="shared" si="50"/>
        <v>4.4875580244846176E-2</v>
      </c>
      <c r="Q287" s="3">
        <f t="shared" si="51"/>
        <v>2.897010101140546</v>
      </c>
      <c r="R287" s="3">
        <f t="shared" si="52"/>
        <v>2.049558823529412</v>
      </c>
      <c r="S287" s="3">
        <f t="shared" si="53"/>
        <v>0.04</v>
      </c>
      <c r="T287" s="3">
        <f t="shared" si="49"/>
        <v>85.148231701297547</v>
      </c>
      <c r="U287" s="3">
        <f t="shared" si="54"/>
        <v>0.24382352941176469</v>
      </c>
    </row>
    <row r="288" spans="1:21" x14ac:dyDescent="0.35">
      <c r="A288" s="2" t="s">
        <v>20</v>
      </c>
      <c r="B288" s="2" t="s">
        <v>21</v>
      </c>
      <c r="C288" s="2" t="s">
        <v>22</v>
      </c>
      <c r="D288" s="3">
        <v>50.168340000000001</v>
      </c>
      <c r="E288" s="3">
        <v>15.89</v>
      </c>
      <c r="F288" s="3">
        <v>0.45</v>
      </c>
      <c r="G288" s="3">
        <v>0.92</v>
      </c>
      <c r="H288" s="3">
        <f t="shared" si="45"/>
        <v>23.456411880199671</v>
      </c>
      <c r="I288" s="3">
        <f t="shared" si="46"/>
        <v>8.4094193801490782</v>
      </c>
      <c r="J288" s="3">
        <f t="shared" si="47"/>
        <v>0.37356687898089175</v>
      </c>
      <c r="K288" s="3">
        <f t="shared" si="48"/>
        <v>0.55140102666833601</v>
      </c>
      <c r="L288" s="4">
        <v>7.51</v>
      </c>
      <c r="M288" s="4">
        <v>1.1000000000000001</v>
      </c>
      <c r="N288" s="4">
        <v>30</v>
      </c>
      <c r="O288" s="4">
        <v>61.04</v>
      </c>
      <c r="P288" s="3">
        <f t="shared" si="50"/>
        <v>4.4422434188823787E-2</v>
      </c>
      <c r="Q288" s="3">
        <f t="shared" si="51"/>
        <v>2.7893021883972025</v>
      </c>
      <c r="R288" s="3">
        <f t="shared" si="52"/>
        <v>2.0346666666666668</v>
      </c>
      <c r="S288" s="3">
        <f t="shared" si="53"/>
        <v>3.6666666666666667E-2</v>
      </c>
      <c r="T288" s="3">
        <f t="shared" si="49"/>
        <v>90.334375273318486</v>
      </c>
      <c r="U288" s="3">
        <f t="shared" si="54"/>
        <v>0.25033333333333335</v>
      </c>
    </row>
    <row r="289" spans="1:21" x14ac:dyDescent="0.35">
      <c r="A289" s="2" t="s">
        <v>20</v>
      </c>
      <c r="B289" s="2" t="s">
        <v>21</v>
      </c>
      <c r="C289" s="2" t="s">
        <v>22</v>
      </c>
      <c r="D289" s="3">
        <v>49.82499</v>
      </c>
      <c r="E289" s="3">
        <v>16.3</v>
      </c>
      <c r="F289" s="3">
        <v>0.41</v>
      </c>
      <c r="G289" s="3">
        <v>0.83</v>
      </c>
      <c r="H289" s="3">
        <f t="shared" si="45"/>
        <v>23.295877188019968</v>
      </c>
      <c r="I289" s="3">
        <f t="shared" si="46"/>
        <v>8.6264025107885445</v>
      </c>
      <c r="J289" s="3">
        <f t="shared" si="47"/>
        <v>0.34036093418259022</v>
      </c>
      <c r="K289" s="3">
        <f t="shared" si="48"/>
        <v>0.49745962188556397</v>
      </c>
      <c r="L289" s="4">
        <v>6.66</v>
      </c>
      <c r="M289" s="4">
        <v>0.84</v>
      </c>
      <c r="N289" s="4">
        <v>28</v>
      </c>
      <c r="O289" s="4">
        <v>55.42</v>
      </c>
      <c r="P289" s="3">
        <f t="shared" si="50"/>
        <v>3.9455721403785692E-2</v>
      </c>
      <c r="Q289" s="3">
        <f t="shared" si="51"/>
        <v>2.700532134790274</v>
      </c>
      <c r="R289" s="3">
        <f t="shared" si="52"/>
        <v>1.9792857142857143</v>
      </c>
      <c r="S289" s="3">
        <f t="shared" si="53"/>
        <v>0.03</v>
      </c>
      <c r="T289" s="3">
        <f t="shared" si="49"/>
        <v>89.761750610892094</v>
      </c>
      <c r="U289" s="3">
        <f t="shared" si="54"/>
        <v>0.23785714285714285</v>
      </c>
    </row>
    <row r="290" spans="1:21" x14ac:dyDescent="0.35">
      <c r="A290" s="2" t="s">
        <v>20</v>
      </c>
      <c r="B290" s="2" t="s">
        <v>21</v>
      </c>
      <c r="C290" s="2" t="s">
        <v>22</v>
      </c>
      <c r="D290" s="3">
        <v>49.95252</v>
      </c>
      <c r="E290" s="3">
        <v>16.23</v>
      </c>
      <c r="F290" s="3">
        <v>0.4</v>
      </c>
      <c r="G290" s="3">
        <v>0.88</v>
      </c>
      <c r="H290" s="3">
        <f t="shared" si="45"/>
        <v>23.355504359400999</v>
      </c>
      <c r="I290" s="3">
        <f t="shared" si="46"/>
        <v>8.5893566104354644</v>
      </c>
      <c r="J290" s="3">
        <f t="shared" si="47"/>
        <v>0.3320594479830149</v>
      </c>
      <c r="K290" s="3">
        <f t="shared" si="48"/>
        <v>0.52742706898710401</v>
      </c>
      <c r="L290" s="4">
        <v>7.15</v>
      </c>
      <c r="M290" s="4">
        <v>1.02</v>
      </c>
      <c r="N290" s="4">
        <v>28</v>
      </c>
      <c r="O290" s="4">
        <v>55.435000000000002</v>
      </c>
      <c r="P290" s="3">
        <f t="shared" si="50"/>
        <v>3.8659408736107896E-2</v>
      </c>
      <c r="Q290" s="3">
        <f t="shared" si="51"/>
        <v>2.7191215149951633</v>
      </c>
      <c r="R290" s="3">
        <f t="shared" si="52"/>
        <v>1.9798214285714286</v>
      </c>
      <c r="S290" s="3">
        <f t="shared" si="53"/>
        <v>3.6428571428571428E-2</v>
      </c>
      <c r="T290" s="3">
        <f t="shared" si="49"/>
        <v>95.143333451267964</v>
      </c>
      <c r="U290" s="3">
        <f t="shared" si="54"/>
        <v>0.25535714285714289</v>
      </c>
    </row>
    <row r="291" spans="1:21" x14ac:dyDescent="0.35">
      <c r="A291" s="2" t="s">
        <v>20</v>
      </c>
      <c r="B291" s="2" t="s">
        <v>21</v>
      </c>
      <c r="C291" s="2" t="s">
        <v>22</v>
      </c>
      <c r="D291" s="3">
        <v>52.071479999999994</v>
      </c>
      <c r="E291" s="3">
        <v>14.71</v>
      </c>
      <c r="F291" s="3">
        <v>0.51</v>
      </c>
      <c r="G291" s="3">
        <v>1.1499999999999999</v>
      </c>
      <c r="H291" s="3">
        <f t="shared" si="45"/>
        <v>24.346232745424292</v>
      </c>
      <c r="I291" s="3">
        <f t="shared" si="46"/>
        <v>7.7849313456257354</v>
      </c>
      <c r="J291" s="3">
        <f t="shared" si="47"/>
        <v>0.42337579617834398</v>
      </c>
      <c r="K291" s="3">
        <f t="shared" si="48"/>
        <v>0.68925128333541996</v>
      </c>
      <c r="L291" s="4">
        <v>10.119999999999999</v>
      </c>
      <c r="M291" s="4">
        <v>2.29</v>
      </c>
      <c r="N291" s="4">
        <v>37</v>
      </c>
      <c r="O291" s="4">
        <v>80.185000000000002</v>
      </c>
      <c r="P291" s="3">
        <f t="shared" si="50"/>
        <v>5.4384011545102966E-2</v>
      </c>
      <c r="Q291" s="3">
        <f t="shared" si="51"/>
        <v>3.1273535583719907</v>
      </c>
      <c r="R291" s="3">
        <f t="shared" si="52"/>
        <v>2.1671621621621622</v>
      </c>
      <c r="S291" s="3">
        <f t="shared" si="53"/>
        <v>6.1891891891891891E-2</v>
      </c>
      <c r="T291" s="3">
        <f t="shared" si="49"/>
        <v>85.957633389713777</v>
      </c>
      <c r="U291" s="3">
        <f t="shared" si="54"/>
        <v>0.2735135135135135</v>
      </c>
    </row>
    <row r="292" spans="1:21" x14ac:dyDescent="0.35">
      <c r="A292" s="2" t="s">
        <v>20</v>
      </c>
      <c r="B292" s="2" t="s">
        <v>21</v>
      </c>
      <c r="C292" s="2" t="s">
        <v>22</v>
      </c>
      <c r="D292" s="3">
        <v>49.540500000000002</v>
      </c>
      <c r="E292" s="3">
        <v>15.8</v>
      </c>
      <c r="F292" s="3">
        <v>0.4</v>
      </c>
      <c r="G292" s="3">
        <v>0.83</v>
      </c>
      <c r="H292" s="3">
        <f t="shared" si="45"/>
        <v>23.16286272878536</v>
      </c>
      <c r="I292" s="3">
        <f t="shared" si="46"/>
        <v>8.361788936837975</v>
      </c>
      <c r="J292" s="3">
        <f t="shared" si="47"/>
        <v>0.3320594479830149</v>
      </c>
      <c r="K292" s="3">
        <f t="shared" si="48"/>
        <v>0.49745962188556397</v>
      </c>
      <c r="L292" s="4">
        <v>6.73</v>
      </c>
      <c r="M292" s="4">
        <v>1.08</v>
      </c>
      <c r="N292" s="4">
        <v>29</v>
      </c>
      <c r="O292" s="4">
        <v>61.234999999999999</v>
      </c>
      <c r="P292" s="3">
        <f t="shared" si="50"/>
        <v>3.9711531885255134E-2</v>
      </c>
      <c r="Q292" s="3">
        <f t="shared" si="51"/>
        <v>2.7700845959817344</v>
      </c>
      <c r="R292" s="3">
        <f t="shared" si="52"/>
        <v>2.1115517241379309</v>
      </c>
      <c r="S292" s="3">
        <f t="shared" si="53"/>
        <v>3.7241379310344831E-2</v>
      </c>
      <c r="T292" s="3">
        <f t="shared" si="49"/>
        <v>81.237792420276634</v>
      </c>
      <c r="U292" s="3">
        <f t="shared" si="54"/>
        <v>0.2320689655172414</v>
      </c>
    </row>
    <row r="293" spans="1:21" x14ac:dyDescent="0.35">
      <c r="A293" s="2" t="s">
        <v>20</v>
      </c>
      <c r="B293" s="2" t="s">
        <v>21</v>
      </c>
      <c r="C293" s="2" t="s">
        <v>22</v>
      </c>
      <c r="D293" s="3">
        <v>50.580359999999999</v>
      </c>
      <c r="E293" s="3">
        <v>16.010000000000002</v>
      </c>
      <c r="F293" s="3">
        <v>0.51</v>
      </c>
      <c r="G293" s="3">
        <v>1.02</v>
      </c>
      <c r="H293" s="3">
        <f t="shared" si="45"/>
        <v>23.64905351081531</v>
      </c>
      <c r="I293" s="3">
        <f t="shared" si="46"/>
        <v>8.4729266378972152</v>
      </c>
      <c r="J293" s="3">
        <f t="shared" si="47"/>
        <v>0.42337579617834398</v>
      </c>
      <c r="K293" s="3">
        <f t="shared" si="48"/>
        <v>0.61133592087141608</v>
      </c>
      <c r="L293" s="4">
        <v>7.94</v>
      </c>
      <c r="M293" s="4">
        <v>1.77</v>
      </c>
      <c r="N293" s="4">
        <v>33</v>
      </c>
      <c r="O293" s="4">
        <v>69.924999999999997</v>
      </c>
      <c r="P293" s="3">
        <f t="shared" si="50"/>
        <v>4.9968070570172676E-2</v>
      </c>
      <c r="Q293" s="3">
        <f t="shared" si="51"/>
        <v>2.791131626826461</v>
      </c>
      <c r="R293" s="3">
        <f t="shared" si="52"/>
        <v>2.1189393939393937</v>
      </c>
      <c r="S293" s="3">
        <f t="shared" si="53"/>
        <v>5.3636363636363635E-2</v>
      </c>
      <c r="T293" s="3">
        <f t="shared" si="49"/>
        <v>87.42737516931227</v>
      </c>
      <c r="U293" s="3">
        <f t="shared" si="54"/>
        <v>0.24060606060606063</v>
      </c>
    </row>
    <row r="294" spans="1:21" x14ac:dyDescent="0.35">
      <c r="A294" s="2" t="s">
        <v>20</v>
      </c>
      <c r="B294" s="2" t="s">
        <v>21</v>
      </c>
      <c r="C294" s="2" t="s">
        <v>22</v>
      </c>
      <c r="D294" s="3">
        <v>52.27</v>
      </c>
      <c r="E294" s="3">
        <v>16.510000000000002</v>
      </c>
      <c r="F294" s="3">
        <v>0.72</v>
      </c>
      <c r="G294" s="3">
        <v>1.05</v>
      </c>
      <c r="H294" s="3">
        <f t="shared" si="45"/>
        <v>24.439051580698838</v>
      </c>
      <c r="I294" s="3">
        <f t="shared" si="46"/>
        <v>8.737540211847783</v>
      </c>
      <c r="J294" s="3">
        <f t="shared" si="47"/>
        <v>0.59770700636942675</v>
      </c>
      <c r="K294" s="3">
        <f t="shared" si="48"/>
        <v>0.62931638913234</v>
      </c>
      <c r="L294" s="4" t="s">
        <v>49</v>
      </c>
      <c r="M294" s="4" t="s">
        <v>49</v>
      </c>
      <c r="N294" s="4" t="s">
        <v>49</v>
      </c>
      <c r="O294" s="4">
        <v>77</v>
      </c>
      <c r="P294" s="3">
        <f t="shared" si="50"/>
        <v>6.8406781757520047E-2</v>
      </c>
      <c r="Q294" s="3">
        <f t="shared" si="51"/>
        <v>2.7970173513548335</v>
      </c>
      <c r="R294" s="3" t="str">
        <f t="shared" si="52"/>
        <v>-</v>
      </c>
      <c r="S294" s="3" t="str">
        <f t="shared" si="53"/>
        <v>-</v>
      </c>
      <c r="T294" s="3">
        <f t="shared" si="49"/>
        <v>81.72940118601818</v>
      </c>
      <c r="U294" s="3" t="str">
        <f t="shared" si="54"/>
        <v>-</v>
      </c>
    </row>
    <row r="295" spans="1:21" x14ac:dyDescent="0.35">
      <c r="A295" s="2" t="s">
        <v>20</v>
      </c>
      <c r="B295" s="2" t="s">
        <v>21</v>
      </c>
      <c r="C295" s="2" t="s">
        <v>22</v>
      </c>
      <c r="D295" s="3">
        <v>50.548400000000001</v>
      </c>
      <c r="E295" s="3">
        <v>15.28</v>
      </c>
      <c r="F295" s="3">
        <v>0.46</v>
      </c>
      <c r="G295" s="3">
        <v>0.97</v>
      </c>
      <c r="H295" s="3">
        <f t="shared" si="45"/>
        <v>23.63411048252912</v>
      </c>
      <c r="I295" s="3">
        <f t="shared" si="46"/>
        <v>8.0865908199293841</v>
      </c>
      <c r="J295" s="3">
        <f t="shared" si="47"/>
        <v>0.38186836518046713</v>
      </c>
      <c r="K295" s="3">
        <f t="shared" si="48"/>
        <v>0.58136847376987599</v>
      </c>
      <c r="L295" s="4">
        <v>9.25</v>
      </c>
      <c r="M295" s="4">
        <v>1.85</v>
      </c>
      <c r="N295" s="4">
        <v>35</v>
      </c>
      <c r="O295" s="4">
        <v>85</v>
      </c>
      <c r="P295" s="3">
        <f t="shared" si="50"/>
        <v>4.7222417169835454E-2</v>
      </c>
      <c r="Q295" s="3">
        <f t="shared" si="51"/>
        <v>2.922629697583178</v>
      </c>
      <c r="R295" s="3">
        <f t="shared" si="52"/>
        <v>2.4285714285714284</v>
      </c>
      <c r="S295" s="3">
        <f t="shared" si="53"/>
        <v>5.2857142857142859E-2</v>
      </c>
      <c r="T295" s="3">
        <f t="shared" si="49"/>
        <v>68.396291031750124</v>
      </c>
      <c r="U295" s="3">
        <f t="shared" si="54"/>
        <v>0.26428571428571429</v>
      </c>
    </row>
    <row r="296" spans="1:21" x14ac:dyDescent="0.35">
      <c r="A296" s="2" t="s">
        <v>20</v>
      </c>
      <c r="B296" s="2" t="s">
        <v>21</v>
      </c>
      <c r="C296" s="2" t="s">
        <v>22</v>
      </c>
      <c r="D296" s="3">
        <v>49.832999999999998</v>
      </c>
      <c r="E296" s="3">
        <v>15.26</v>
      </c>
      <c r="F296" s="3">
        <v>0.45</v>
      </c>
      <c r="G296" s="3">
        <v>0.93</v>
      </c>
      <c r="H296" s="3">
        <f t="shared" si="45"/>
        <v>23.299622296173045</v>
      </c>
      <c r="I296" s="3">
        <f t="shared" si="46"/>
        <v>8.076006276971361</v>
      </c>
      <c r="J296" s="3">
        <f t="shared" si="47"/>
        <v>0.37356687898089175</v>
      </c>
      <c r="K296" s="3">
        <f t="shared" si="48"/>
        <v>0.5573945160886441</v>
      </c>
      <c r="L296" s="4">
        <v>6.77</v>
      </c>
      <c r="M296" s="4">
        <v>0.83</v>
      </c>
      <c r="N296" s="4">
        <v>34</v>
      </c>
      <c r="O296" s="4">
        <v>78</v>
      </c>
      <c r="P296" s="3">
        <f t="shared" si="50"/>
        <v>4.6256387893866976E-2</v>
      </c>
      <c r="Q296" s="3">
        <f t="shared" si="51"/>
        <v>2.8850426184798357</v>
      </c>
      <c r="R296" s="3">
        <f t="shared" si="52"/>
        <v>2.2941176470588234</v>
      </c>
      <c r="S296" s="3">
        <f t="shared" si="53"/>
        <v>2.4411764705882352E-2</v>
      </c>
      <c r="T296" s="3">
        <f t="shared" si="49"/>
        <v>71.460835395980013</v>
      </c>
      <c r="U296" s="3">
        <f t="shared" si="54"/>
        <v>0.19911764705882351</v>
      </c>
    </row>
    <row r="297" spans="1:21" x14ac:dyDescent="0.35">
      <c r="A297" s="2" t="s">
        <v>20</v>
      </c>
      <c r="B297" s="2" t="s">
        <v>21</v>
      </c>
      <c r="C297" s="2" t="s">
        <v>22</v>
      </c>
      <c r="D297" s="3">
        <v>49</v>
      </c>
      <c r="E297" s="3">
        <v>15.18</v>
      </c>
      <c r="F297" s="3">
        <v>0.43</v>
      </c>
      <c r="G297" s="3">
        <v>0.9</v>
      </c>
      <c r="H297" s="3">
        <f t="shared" si="45"/>
        <v>22.910149750415975</v>
      </c>
      <c r="I297" s="3">
        <f t="shared" si="46"/>
        <v>8.0336681051392702</v>
      </c>
      <c r="J297" s="3">
        <f t="shared" si="47"/>
        <v>0.35696390658174099</v>
      </c>
      <c r="K297" s="3">
        <f t="shared" si="48"/>
        <v>0.53941404782772007</v>
      </c>
      <c r="L297" s="4">
        <v>6.87</v>
      </c>
      <c r="M297" s="4">
        <v>0.75</v>
      </c>
      <c r="N297" s="4">
        <v>33</v>
      </c>
      <c r="O297" s="4">
        <v>76</v>
      </c>
      <c r="P297" s="3">
        <f t="shared" si="50"/>
        <v>4.4433489398620449E-2</v>
      </c>
      <c r="Q297" s="3">
        <f t="shared" si="51"/>
        <v>2.8517670198199965</v>
      </c>
      <c r="R297" s="3">
        <f t="shared" si="52"/>
        <v>2.3030303030303032</v>
      </c>
      <c r="S297" s="3">
        <f t="shared" si="53"/>
        <v>2.2727272727272728E-2</v>
      </c>
      <c r="T297" s="3">
        <f t="shared" si="49"/>
        <v>70.975532608910541</v>
      </c>
      <c r="U297" s="3">
        <f t="shared" si="54"/>
        <v>0.20818181818181819</v>
      </c>
    </row>
    <row r="298" spans="1:21" x14ac:dyDescent="0.35">
      <c r="A298" s="2" t="s">
        <v>20</v>
      </c>
      <c r="B298" s="2" t="s">
        <v>21</v>
      </c>
      <c r="C298" s="2" t="s">
        <v>22</v>
      </c>
      <c r="D298" s="3">
        <v>49.156799999999997</v>
      </c>
      <c r="E298" s="3">
        <v>15.21</v>
      </c>
      <c r="F298" s="3">
        <v>0.44</v>
      </c>
      <c r="G298" s="3">
        <v>0.85</v>
      </c>
      <c r="H298" s="3">
        <f t="shared" si="45"/>
        <v>22.983462229617306</v>
      </c>
      <c r="I298" s="3">
        <f t="shared" si="46"/>
        <v>8.049544919576304</v>
      </c>
      <c r="J298" s="3">
        <f t="shared" si="47"/>
        <v>0.36526539278131637</v>
      </c>
      <c r="K298" s="3">
        <f t="shared" si="48"/>
        <v>0.50944660072617998</v>
      </c>
      <c r="L298" s="4">
        <v>6.55</v>
      </c>
      <c r="M298" s="4">
        <v>0.66</v>
      </c>
      <c r="N298" s="4">
        <v>33</v>
      </c>
      <c r="O298" s="4">
        <v>74</v>
      </c>
      <c r="P298" s="3">
        <f t="shared" si="50"/>
        <v>4.5377148202875361E-2</v>
      </c>
      <c r="Q298" s="3">
        <f t="shared" si="51"/>
        <v>2.8552498879436112</v>
      </c>
      <c r="R298" s="3">
        <f t="shared" si="52"/>
        <v>2.2424242424242422</v>
      </c>
      <c r="S298" s="3">
        <f t="shared" si="53"/>
        <v>0.02</v>
      </c>
      <c r="T298" s="3">
        <f t="shared" si="49"/>
        <v>68.844135233267565</v>
      </c>
      <c r="U298" s="3">
        <f t="shared" si="54"/>
        <v>0.19848484848484849</v>
      </c>
    </row>
    <row r="299" spans="1:21" x14ac:dyDescent="0.35">
      <c r="A299" s="2" t="s">
        <v>20</v>
      </c>
      <c r="B299" s="2" t="s">
        <v>21</v>
      </c>
      <c r="C299" s="2" t="s">
        <v>22</v>
      </c>
      <c r="D299" s="3">
        <v>50.205399999999997</v>
      </c>
      <c r="E299" s="3">
        <v>15.99</v>
      </c>
      <c r="F299" s="3">
        <v>0.39</v>
      </c>
      <c r="G299" s="3">
        <v>0.77</v>
      </c>
      <c r="H299" s="3">
        <f t="shared" si="45"/>
        <v>23.473739434276208</v>
      </c>
      <c r="I299" s="3">
        <f t="shared" si="46"/>
        <v>8.4623420949391921</v>
      </c>
      <c r="J299" s="3">
        <f t="shared" si="47"/>
        <v>0.32375796178343952</v>
      </c>
      <c r="K299" s="3">
        <f t="shared" si="48"/>
        <v>0.46149868536371602</v>
      </c>
      <c r="L299" s="4">
        <v>6.13</v>
      </c>
      <c r="M299" s="4">
        <v>0.8</v>
      </c>
      <c r="N299" s="4">
        <v>34</v>
      </c>
      <c r="O299" s="4">
        <v>71</v>
      </c>
      <c r="P299" s="3">
        <f t="shared" si="50"/>
        <v>3.8258670962623843E-2</v>
      </c>
      <c r="Q299" s="3">
        <f t="shared" si="51"/>
        <v>2.7739057545681605</v>
      </c>
      <c r="R299" s="3">
        <f t="shared" si="52"/>
        <v>2.0882352941176472</v>
      </c>
      <c r="S299" s="3">
        <f t="shared" si="53"/>
        <v>2.3529411764705882E-2</v>
      </c>
      <c r="T299" s="3">
        <f t="shared" si="49"/>
        <v>64.99981483996001</v>
      </c>
      <c r="U299" s="3">
        <f t="shared" si="54"/>
        <v>0.18029411764705883</v>
      </c>
    </row>
    <row r="300" spans="1:21" x14ac:dyDescent="0.35">
      <c r="A300" s="2" t="s">
        <v>20</v>
      </c>
      <c r="B300" s="2" t="s">
        <v>21</v>
      </c>
      <c r="C300" s="2" t="s">
        <v>22</v>
      </c>
      <c r="D300" s="3">
        <v>51.273600000000002</v>
      </c>
      <c r="E300" s="3">
        <v>14.71</v>
      </c>
      <c r="F300" s="3">
        <v>0.46</v>
      </c>
      <c r="G300" s="3">
        <v>0.86</v>
      </c>
      <c r="H300" s="3">
        <f t="shared" si="45"/>
        <v>23.973180698835275</v>
      </c>
      <c r="I300" s="3">
        <f t="shared" si="46"/>
        <v>7.7849313456257354</v>
      </c>
      <c r="J300" s="3">
        <f t="shared" si="47"/>
        <v>0.38186836518046713</v>
      </c>
      <c r="K300" s="3">
        <f t="shared" si="48"/>
        <v>0.51544009014648806</v>
      </c>
      <c r="L300" s="4">
        <v>6.89</v>
      </c>
      <c r="M300" s="4">
        <v>0.8</v>
      </c>
      <c r="N300" s="4">
        <v>39</v>
      </c>
      <c r="O300" s="4">
        <v>71</v>
      </c>
      <c r="P300" s="3">
        <f t="shared" si="50"/>
        <v>4.9052245707347779E-2</v>
      </c>
      <c r="Q300" s="3">
        <f t="shared" si="51"/>
        <v>3.079433797743834</v>
      </c>
      <c r="R300" s="3">
        <f t="shared" si="52"/>
        <v>1.8205128205128205</v>
      </c>
      <c r="S300" s="3">
        <f t="shared" si="53"/>
        <v>2.0512820512820513E-2</v>
      </c>
      <c r="T300" s="3">
        <f t="shared" si="49"/>
        <v>72.597195795280001</v>
      </c>
      <c r="U300" s="3">
        <f t="shared" si="54"/>
        <v>0.17666666666666667</v>
      </c>
    </row>
    <row r="301" spans="1:21" x14ac:dyDescent="0.35">
      <c r="A301" s="2" t="s">
        <v>20</v>
      </c>
      <c r="B301" s="2" t="s">
        <v>21</v>
      </c>
      <c r="C301" s="2" t="s">
        <v>22</v>
      </c>
      <c r="D301" s="3">
        <v>50.342599999999997</v>
      </c>
      <c r="E301" s="3">
        <v>15.46</v>
      </c>
      <c r="F301" s="3">
        <v>0.42</v>
      </c>
      <c r="G301" s="3">
        <v>0.93</v>
      </c>
      <c r="H301" s="3">
        <f t="shared" si="45"/>
        <v>23.53788785357737</v>
      </c>
      <c r="I301" s="3">
        <f t="shared" si="46"/>
        <v>8.1818517065515888</v>
      </c>
      <c r="J301" s="3">
        <f t="shared" si="47"/>
        <v>0.34866242038216561</v>
      </c>
      <c r="K301" s="3">
        <f t="shared" si="48"/>
        <v>0.5573945160886441</v>
      </c>
      <c r="L301" s="4">
        <v>6.64</v>
      </c>
      <c r="M301" s="4">
        <v>0.71</v>
      </c>
      <c r="N301" s="4">
        <v>33</v>
      </c>
      <c r="O301" s="4">
        <v>77</v>
      </c>
      <c r="P301" s="3">
        <f t="shared" si="50"/>
        <v>4.2614121214513752E-2</v>
      </c>
      <c r="Q301" s="3">
        <f t="shared" si="51"/>
        <v>2.8768411721187137</v>
      </c>
      <c r="R301" s="3">
        <f t="shared" si="52"/>
        <v>2.3333333333333335</v>
      </c>
      <c r="S301" s="3">
        <f t="shared" si="53"/>
        <v>2.1515151515151515E-2</v>
      </c>
      <c r="T301" s="3">
        <f t="shared" si="49"/>
        <v>72.388898193330405</v>
      </c>
      <c r="U301" s="3">
        <f t="shared" si="54"/>
        <v>0.2012121212121212</v>
      </c>
    </row>
    <row r="302" spans="1:21" x14ac:dyDescent="0.35">
      <c r="A302" s="2" t="s">
        <v>20</v>
      </c>
      <c r="B302" s="2" t="s">
        <v>21</v>
      </c>
      <c r="C302" s="2" t="s">
        <v>22</v>
      </c>
      <c r="D302" s="3">
        <v>50.668399999999998</v>
      </c>
      <c r="E302" s="3">
        <v>15.36</v>
      </c>
      <c r="F302" s="3">
        <v>0.56000000000000005</v>
      </c>
      <c r="G302" s="3">
        <v>0.94</v>
      </c>
      <c r="H302" s="3">
        <f t="shared" si="45"/>
        <v>23.690216971713809</v>
      </c>
      <c r="I302" s="3">
        <f t="shared" si="46"/>
        <v>8.1289289917614749</v>
      </c>
      <c r="J302" s="3">
        <f t="shared" si="47"/>
        <v>0.46488322717622088</v>
      </c>
      <c r="K302" s="3">
        <f t="shared" si="48"/>
        <v>0.56338800550895196</v>
      </c>
      <c r="L302" s="4">
        <v>9.36</v>
      </c>
      <c r="M302" s="4">
        <v>1.47</v>
      </c>
      <c r="N302" s="4">
        <v>36</v>
      </c>
      <c r="O302" s="4">
        <v>83.95</v>
      </c>
      <c r="P302" s="3">
        <f t="shared" si="50"/>
        <v>5.7188742532672109E-2</v>
      </c>
      <c r="Q302" s="3">
        <f t="shared" si="51"/>
        <v>2.914309744336975</v>
      </c>
      <c r="R302" s="3">
        <f t="shared" si="52"/>
        <v>2.3319444444444444</v>
      </c>
      <c r="S302" s="3">
        <f t="shared" si="53"/>
        <v>4.0833333333333333E-2</v>
      </c>
      <c r="T302" s="3">
        <f t="shared" si="49"/>
        <v>67.109947052882902</v>
      </c>
      <c r="U302" s="3">
        <f t="shared" si="54"/>
        <v>0.26</v>
      </c>
    </row>
    <row r="303" spans="1:21" x14ac:dyDescent="0.35">
      <c r="A303" s="2" t="s">
        <v>20</v>
      </c>
      <c r="B303" s="2" t="s">
        <v>21</v>
      </c>
      <c r="C303" s="2" t="s">
        <v>22</v>
      </c>
      <c r="D303" s="3">
        <v>50.77675</v>
      </c>
      <c r="E303" s="3">
        <v>15.31</v>
      </c>
      <c r="F303" s="3">
        <v>0.57999999999999996</v>
      </c>
      <c r="G303" s="3">
        <v>0.9</v>
      </c>
      <c r="H303" s="3">
        <f t="shared" si="45"/>
        <v>23.740876455906822</v>
      </c>
      <c r="I303" s="3">
        <f t="shared" si="46"/>
        <v>8.1024676343664179</v>
      </c>
      <c r="J303" s="3">
        <f t="shared" si="47"/>
        <v>0.48148619957537153</v>
      </c>
      <c r="K303" s="3">
        <f t="shared" si="48"/>
        <v>0.53941404782772007</v>
      </c>
      <c r="L303" s="4">
        <v>9.6300000000000008</v>
      </c>
      <c r="M303" s="4">
        <v>1.38</v>
      </c>
      <c r="N303" s="4">
        <v>35</v>
      </c>
      <c r="O303" s="4">
        <v>90.144999999999996</v>
      </c>
      <c r="P303" s="3">
        <f t="shared" si="50"/>
        <v>5.9424637197334748E-2</v>
      </c>
      <c r="Q303" s="3">
        <f t="shared" si="51"/>
        <v>2.9300797642449661</v>
      </c>
      <c r="R303" s="3">
        <f t="shared" si="52"/>
        <v>2.5755714285714286</v>
      </c>
      <c r="S303" s="3">
        <f t="shared" si="53"/>
        <v>3.9428571428571424E-2</v>
      </c>
      <c r="T303" s="3">
        <f t="shared" si="49"/>
        <v>59.838487750592947</v>
      </c>
      <c r="U303" s="3">
        <f t="shared" si="54"/>
        <v>0.27514285714285719</v>
      </c>
    </row>
    <row r="304" spans="1:21" x14ac:dyDescent="0.35">
      <c r="A304" s="2" t="s">
        <v>20</v>
      </c>
      <c r="B304" s="2" t="s">
        <v>21</v>
      </c>
      <c r="C304" s="2" t="s">
        <v>22</v>
      </c>
      <c r="D304" s="3">
        <v>50.678250000000006</v>
      </c>
      <c r="E304" s="3">
        <v>15.37</v>
      </c>
      <c r="F304" s="3">
        <v>0.57999999999999996</v>
      </c>
      <c r="G304" s="3">
        <v>0.91</v>
      </c>
      <c r="H304" s="3">
        <f t="shared" si="45"/>
        <v>23.694822379367725</v>
      </c>
      <c r="I304" s="3">
        <f t="shared" si="46"/>
        <v>8.1342212632404856</v>
      </c>
      <c r="J304" s="3">
        <f t="shared" si="47"/>
        <v>0.48148619957537153</v>
      </c>
      <c r="K304" s="3">
        <f t="shared" si="48"/>
        <v>0.54540753724802804</v>
      </c>
      <c r="L304" s="4">
        <v>9.5500000000000007</v>
      </c>
      <c r="M304" s="4">
        <v>1.19</v>
      </c>
      <c r="N304" s="4">
        <v>36</v>
      </c>
      <c r="O304" s="4">
        <v>85.01</v>
      </c>
      <c r="P304" s="3">
        <f t="shared" si="50"/>
        <v>5.9192660734625577E-2</v>
      </c>
      <c r="Q304" s="3">
        <f t="shared" si="51"/>
        <v>2.9129798185411366</v>
      </c>
      <c r="R304" s="3">
        <f t="shared" si="52"/>
        <v>2.361388888888889</v>
      </c>
      <c r="S304" s="3">
        <f t="shared" si="53"/>
        <v>3.3055555555555553E-2</v>
      </c>
      <c r="T304" s="3">
        <f t="shared" si="49"/>
        <v>64.158044612166563</v>
      </c>
      <c r="U304" s="3">
        <f t="shared" si="54"/>
        <v>0.26527777777777778</v>
      </c>
    </row>
    <row r="305" spans="1:21" x14ac:dyDescent="0.35">
      <c r="A305" s="2" t="s">
        <v>20</v>
      </c>
      <c r="B305" s="2" t="s">
        <v>21</v>
      </c>
      <c r="C305" s="2" t="s">
        <v>22</v>
      </c>
      <c r="D305" s="3">
        <v>50.79645</v>
      </c>
      <c r="E305" s="3">
        <v>15.57</v>
      </c>
      <c r="F305" s="3">
        <v>0.59</v>
      </c>
      <c r="G305" s="3">
        <v>0.91</v>
      </c>
      <c r="H305" s="3">
        <f t="shared" si="45"/>
        <v>23.750087271214642</v>
      </c>
      <c r="I305" s="3">
        <f t="shared" si="46"/>
        <v>8.2400666928207134</v>
      </c>
      <c r="J305" s="3">
        <f t="shared" si="47"/>
        <v>0.48978768577494691</v>
      </c>
      <c r="K305" s="3">
        <f t="shared" si="48"/>
        <v>0.54540753724802804</v>
      </c>
      <c r="L305" s="4">
        <v>9.19</v>
      </c>
      <c r="M305" s="4">
        <v>1.2</v>
      </c>
      <c r="N305" s="4">
        <v>36</v>
      </c>
      <c r="O305" s="4">
        <v>82.415000000000006</v>
      </c>
      <c r="P305" s="3">
        <f t="shared" si="50"/>
        <v>5.9439772035059145E-2</v>
      </c>
      <c r="Q305" s="3">
        <f t="shared" si="51"/>
        <v>2.8822688160894714</v>
      </c>
      <c r="R305" s="3">
        <f t="shared" si="52"/>
        <v>2.2893055555555559</v>
      </c>
      <c r="S305" s="3">
        <f t="shared" si="53"/>
        <v>3.3333333333333333E-2</v>
      </c>
      <c r="T305" s="3">
        <f t="shared" si="49"/>
        <v>66.178188102654616</v>
      </c>
      <c r="U305" s="3">
        <f t="shared" si="54"/>
        <v>0.25527777777777777</v>
      </c>
    </row>
    <row r="306" spans="1:21" x14ac:dyDescent="0.35">
      <c r="A306" s="2" t="s">
        <v>20</v>
      </c>
      <c r="B306" s="2" t="s">
        <v>21</v>
      </c>
      <c r="C306" s="2" t="s">
        <v>22</v>
      </c>
      <c r="D306" s="3">
        <v>50.609300000000005</v>
      </c>
      <c r="E306" s="3">
        <v>15.71</v>
      </c>
      <c r="F306" s="3">
        <v>0.55000000000000004</v>
      </c>
      <c r="G306" s="3">
        <v>0.89</v>
      </c>
      <c r="H306" s="3">
        <f t="shared" si="45"/>
        <v>23.662584525790354</v>
      </c>
      <c r="I306" s="3">
        <f t="shared" si="46"/>
        <v>8.3141584935268735</v>
      </c>
      <c r="J306" s="3">
        <f t="shared" si="47"/>
        <v>0.4565817409766455</v>
      </c>
      <c r="K306" s="3">
        <f t="shared" si="48"/>
        <v>0.53342055840741198</v>
      </c>
      <c r="L306" s="4">
        <v>9.2899999999999991</v>
      </c>
      <c r="M306" s="4">
        <v>2.0299999999999998</v>
      </c>
      <c r="N306" s="4">
        <v>36</v>
      </c>
      <c r="O306" s="4">
        <v>79.034999999999997</v>
      </c>
      <c r="P306" s="3">
        <f t="shared" si="50"/>
        <v>5.4916169968629393E-2</v>
      </c>
      <c r="Q306" s="3">
        <f t="shared" si="51"/>
        <v>2.8460588698439238</v>
      </c>
      <c r="R306" s="3">
        <f t="shared" si="52"/>
        <v>2.1954166666666666</v>
      </c>
      <c r="S306" s="3">
        <f t="shared" si="53"/>
        <v>5.6388888888888884E-2</v>
      </c>
      <c r="T306" s="3">
        <f t="shared" si="49"/>
        <v>67.491688290935912</v>
      </c>
      <c r="U306" s="3">
        <f t="shared" si="54"/>
        <v>0.25805555555555554</v>
      </c>
    </row>
    <row r="307" spans="1:21" x14ac:dyDescent="0.35">
      <c r="A307" s="2" t="s">
        <v>20</v>
      </c>
      <c r="B307" s="2" t="s">
        <v>21</v>
      </c>
      <c r="C307" s="2" t="s">
        <v>22</v>
      </c>
      <c r="D307" s="3">
        <v>51.259399999999999</v>
      </c>
      <c r="E307" s="3">
        <v>15.62</v>
      </c>
      <c r="F307" s="3">
        <v>0.67</v>
      </c>
      <c r="G307" s="3">
        <v>0.94</v>
      </c>
      <c r="H307" s="3">
        <f t="shared" si="45"/>
        <v>23.966541430948421</v>
      </c>
      <c r="I307" s="3">
        <f t="shared" si="46"/>
        <v>8.2665280502157703</v>
      </c>
      <c r="J307" s="3">
        <f t="shared" si="47"/>
        <v>0.55619957537154996</v>
      </c>
      <c r="K307" s="3">
        <f t="shared" si="48"/>
        <v>0.56338800550895196</v>
      </c>
      <c r="L307" s="4">
        <v>10.07</v>
      </c>
      <c r="M307" s="4">
        <v>1.34</v>
      </c>
      <c r="N307" s="4">
        <v>37</v>
      </c>
      <c r="O307" s="4">
        <v>85.97</v>
      </c>
      <c r="P307" s="3">
        <f t="shared" si="50"/>
        <v>6.7283334913141951E-2</v>
      </c>
      <c r="Q307" s="3">
        <f t="shared" si="51"/>
        <v>2.8992270134887952</v>
      </c>
      <c r="R307" s="3">
        <f t="shared" si="52"/>
        <v>2.3235135135135137</v>
      </c>
      <c r="S307" s="3">
        <f t="shared" si="53"/>
        <v>3.6216216216216221E-2</v>
      </c>
      <c r="T307" s="3">
        <f t="shared" si="49"/>
        <v>65.533093580196805</v>
      </c>
      <c r="U307" s="3">
        <f t="shared" si="54"/>
        <v>0.27216216216216216</v>
      </c>
    </row>
    <row r="308" spans="1:21" x14ac:dyDescent="0.35">
      <c r="A308" s="2" t="s">
        <v>20</v>
      </c>
      <c r="B308" s="2" t="s">
        <v>21</v>
      </c>
      <c r="C308" s="2" t="s">
        <v>22</v>
      </c>
      <c r="D308" s="3">
        <v>50.156199999999998</v>
      </c>
      <c r="E308" s="3">
        <v>15.35</v>
      </c>
      <c r="F308" s="3">
        <v>0.59</v>
      </c>
      <c r="G308" s="3">
        <v>0.94</v>
      </c>
      <c r="H308" s="3">
        <f t="shared" si="45"/>
        <v>23.450735773710484</v>
      </c>
      <c r="I308" s="3">
        <f t="shared" si="46"/>
        <v>8.1236367202824624</v>
      </c>
      <c r="J308" s="3">
        <f t="shared" si="47"/>
        <v>0.48978768577494691</v>
      </c>
      <c r="K308" s="3">
        <f t="shared" si="48"/>
        <v>0.56338800550895196</v>
      </c>
      <c r="L308" s="4">
        <v>8.93</v>
      </c>
      <c r="M308" s="4">
        <v>1.1499999999999999</v>
      </c>
      <c r="N308" s="4">
        <v>36</v>
      </c>
      <c r="O308" s="4">
        <v>79.805000000000007</v>
      </c>
      <c r="P308" s="3">
        <f t="shared" si="50"/>
        <v>6.0291677562597457E-2</v>
      </c>
      <c r="Q308" s="3">
        <f t="shared" si="51"/>
        <v>2.8867287621516255</v>
      </c>
      <c r="R308" s="3">
        <f t="shared" si="52"/>
        <v>2.2168055555555557</v>
      </c>
      <c r="S308" s="3">
        <f t="shared" si="53"/>
        <v>3.1944444444444442E-2</v>
      </c>
      <c r="T308" s="3">
        <f t="shared" si="49"/>
        <v>70.59557740855233</v>
      </c>
      <c r="U308" s="3">
        <f t="shared" si="54"/>
        <v>0.24805555555555556</v>
      </c>
    </row>
    <row r="309" spans="1:21" x14ac:dyDescent="0.35">
      <c r="A309" s="2" t="s">
        <v>20</v>
      </c>
      <c r="B309" s="2" t="s">
        <v>21</v>
      </c>
      <c r="C309" s="2" t="s">
        <v>22</v>
      </c>
      <c r="D309" s="3">
        <v>50.530499999999996</v>
      </c>
      <c r="E309" s="3">
        <v>15.44</v>
      </c>
      <c r="F309" s="3">
        <v>0.56999999999999995</v>
      </c>
      <c r="G309" s="3">
        <v>0.91</v>
      </c>
      <c r="H309" s="3">
        <f t="shared" si="45"/>
        <v>23.625741264559068</v>
      </c>
      <c r="I309" s="3">
        <f t="shared" si="46"/>
        <v>8.1712671635935656</v>
      </c>
      <c r="J309" s="3">
        <f t="shared" si="47"/>
        <v>0.47318471337579615</v>
      </c>
      <c r="K309" s="3">
        <f t="shared" si="48"/>
        <v>0.54540753724802804</v>
      </c>
      <c r="L309" s="4">
        <v>10.15</v>
      </c>
      <c r="M309" s="4">
        <v>1.54</v>
      </c>
      <c r="N309" s="4">
        <v>36</v>
      </c>
      <c r="O309" s="4">
        <v>82.355000000000004</v>
      </c>
      <c r="P309" s="3">
        <f t="shared" si="50"/>
        <v>5.7908364015318604E-2</v>
      </c>
      <c r="Q309" s="3">
        <f t="shared" si="51"/>
        <v>2.8913191542459522</v>
      </c>
      <c r="R309" s="3">
        <f t="shared" si="52"/>
        <v>2.287638888888889</v>
      </c>
      <c r="S309" s="3">
        <f t="shared" si="53"/>
        <v>4.2777777777777776E-2</v>
      </c>
      <c r="T309" s="3">
        <f t="shared" si="49"/>
        <v>66.226402434342546</v>
      </c>
      <c r="U309" s="3">
        <f t="shared" si="54"/>
        <v>0.28194444444444444</v>
      </c>
    </row>
    <row r="310" spans="1:21" x14ac:dyDescent="0.35">
      <c r="A310" s="2" t="s">
        <v>20</v>
      </c>
      <c r="B310" s="2" t="s">
        <v>21</v>
      </c>
      <c r="C310" s="2" t="s">
        <v>22</v>
      </c>
      <c r="D310" s="3">
        <v>50.558199999999992</v>
      </c>
      <c r="E310" s="3">
        <v>15.58</v>
      </c>
      <c r="F310" s="3">
        <v>0.45</v>
      </c>
      <c r="G310" s="3">
        <v>0.95</v>
      </c>
      <c r="H310" s="3">
        <f t="shared" si="45"/>
        <v>23.638692512479199</v>
      </c>
      <c r="I310" s="3">
        <f t="shared" si="46"/>
        <v>8.2453589642997258</v>
      </c>
      <c r="J310" s="3">
        <f t="shared" si="47"/>
        <v>0.37356687898089175</v>
      </c>
      <c r="K310" s="3">
        <f t="shared" si="48"/>
        <v>0.56938149492926005</v>
      </c>
      <c r="L310" s="4">
        <v>6.9095000000000004</v>
      </c>
      <c r="M310" s="4">
        <v>0</v>
      </c>
      <c r="N310" s="4">
        <v>36</v>
      </c>
      <c r="O310" s="4">
        <v>78</v>
      </c>
      <c r="P310" s="3">
        <f t="shared" si="50"/>
        <v>4.5306320876791394E-2</v>
      </c>
      <c r="Q310" s="3">
        <f t="shared" si="51"/>
        <v>2.866908841061818</v>
      </c>
      <c r="R310" s="3">
        <f t="shared" si="52"/>
        <v>2.1666666666666665</v>
      </c>
      <c r="S310" s="3">
        <f t="shared" si="53"/>
        <v>0</v>
      </c>
      <c r="T310" s="3">
        <f t="shared" si="49"/>
        <v>72.997627555033333</v>
      </c>
      <c r="U310" s="3">
        <f t="shared" si="54"/>
        <v>0.19193055555555558</v>
      </c>
    </row>
    <row r="311" spans="1:21" x14ac:dyDescent="0.35">
      <c r="A311" s="2" t="s">
        <v>20</v>
      </c>
      <c r="B311" s="2" t="s">
        <v>21</v>
      </c>
      <c r="C311" s="2" t="s">
        <v>22</v>
      </c>
      <c r="D311" s="3">
        <v>50.675800000000002</v>
      </c>
      <c r="E311" s="3">
        <v>15.34</v>
      </c>
      <c r="F311" s="3">
        <v>0.11</v>
      </c>
      <c r="G311" s="3">
        <v>0.89</v>
      </c>
      <c r="H311" s="3">
        <f t="shared" si="45"/>
        <v>23.693676871880204</v>
      </c>
      <c r="I311" s="3">
        <f t="shared" si="46"/>
        <v>8.1183444488034517</v>
      </c>
      <c r="J311" s="3">
        <f t="shared" si="47"/>
        <v>9.1316348195329092E-2</v>
      </c>
      <c r="K311" s="3">
        <f t="shared" si="48"/>
        <v>0.53342055840741198</v>
      </c>
      <c r="L311" s="4">
        <v>7.8</v>
      </c>
      <c r="M311" s="4">
        <v>0</v>
      </c>
      <c r="N311" s="4">
        <v>35</v>
      </c>
      <c r="O311" s="4">
        <v>78</v>
      </c>
      <c r="P311" s="3">
        <f t="shared" si="50"/>
        <v>1.1248149024865291E-2</v>
      </c>
      <c r="Q311" s="3">
        <f t="shared" si="51"/>
        <v>2.9185355488793499</v>
      </c>
      <c r="R311" s="3">
        <f t="shared" si="52"/>
        <v>2.2285714285714286</v>
      </c>
      <c r="S311" s="3">
        <f t="shared" si="53"/>
        <v>0</v>
      </c>
      <c r="T311" s="3">
        <f t="shared" si="49"/>
        <v>68.38725107787333</v>
      </c>
      <c r="U311" s="3">
        <f t="shared" si="54"/>
        <v>0.22285714285714286</v>
      </c>
    </row>
    <row r="312" spans="1:21" x14ac:dyDescent="0.35">
      <c r="A312" s="2" t="s">
        <v>20</v>
      </c>
      <c r="B312" s="2" t="s">
        <v>21</v>
      </c>
      <c r="C312" s="2" t="s">
        <v>22</v>
      </c>
      <c r="D312" s="3">
        <v>49.725200000000001</v>
      </c>
      <c r="E312" s="3">
        <v>14.77</v>
      </c>
      <c r="F312" s="3">
        <v>0.48</v>
      </c>
      <c r="G312" s="3">
        <v>0.98</v>
      </c>
      <c r="H312" s="3">
        <f t="shared" si="45"/>
        <v>23.24921996672213</v>
      </c>
      <c r="I312" s="3">
        <f t="shared" si="46"/>
        <v>7.816684974499803</v>
      </c>
      <c r="J312" s="3">
        <f t="shared" si="47"/>
        <v>0.39847133757961783</v>
      </c>
      <c r="K312" s="3">
        <f t="shared" si="48"/>
        <v>0.58736196319018397</v>
      </c>
      <c r="L312" s="4">
        <v>7.05</v>
      </c>
      <c r="M312" s="4">
        <v>0</v>
      </c>
      <c r="N312" s="4">
        <v>37</v>
      </c>
      <c r="O312" s="4">
        <v>79</v>
      </c>
      <c r="P312" s="3">
        <f t="shared" si="50"/>
        <v>5.0977024004362714E-2</v>
      </c>
      <c r="Q312" s="3">
        <f t="shared" si="51"/>
        <v>2.9743068887344881</v>
      </c>
      <c r="R312" s="3">
        <f t="shared" si="52"/>
        <v>2.1351351351351351</v>
      </c>
      <c r="S312" s="3">
        <f t="shared" si="53"/>
        <v>0</v>
      </c>
      <c r="T312" s="3">
        <f t="shared" si="49"/>
        <v>74.349615593694168</v>
      </c>
      <c r="U312" s="3">
        <f t="shared" si="54"/>
        <v>0.19054054054054054</v>
      </c>
    </row>
    <row r="313" spans="1:21" x14ac:dyDescent="0.35">
      <c r="A313" s="2" t="s">
        <v>20</v>
      </c>
      <c r="B313" s="2" t="s">
        <v>21</v>
      </c>
      <c r="C313" s="2" t="s">
        <v>22</v>
      </c>
      <c r="D313" s="3">
        <v>49.715399999999995</v>
      </c>
      <c r="E313" s="3">
        <v>15.63</v>
      </c>
      <c r="F313" s="3">
        <v>0.43</v>
      </c>
      <c r="G313" s="3">
        <v>0.88</v>
      </c>
      <c r="H313" s="3">
        <f t="shared" si="45"/>
        <v>23.244637936772047</v>
      </c>
      <c r="I313" s="3">
        <f t="shared" si="46"/>
        <v>8.2718203216947828</v>
      </c>
      <c r="J313" s="3">
        <f t="shared" si="47"/>
        <v>0.35696390658174099</v>
      </c>
      <c r="K313" s="3">
        <f t="shared" si="48"/>
        <v>0.52742706898710401</v>
      </c>
      <c r="L313" s="4">
        <v>5.68</v>
      </c>
      <c r="M313" s="4">
        <v>0</v>
      </c>
      <c r="N313" s="4">
        <v>33</v>
      </c>
      <c r="O313" s="4">
        <v>71</v>
      </c>
      <c r="P313" s="3">
        <f t="shared" si="50"/>
        <v>4.3154214271980698E-2</v>
      </c>
      <c r="Q313" s="3">
        <f t="shared" si="51"/>
        <v>2.8100994742121697</v>
      </c>
      <c r="R313" s="3">
        <f t="shared" si="52"/>
        <v>2.1515151515151514</v>
      </c>
      <c r="S313" s="3">
        <f t="shared" si="53"/>
        <v>0</v>
      </c>
      <c r="T313" s="3">
        <f t="shared" si="49"/>
        <v>74.285502674240007</v>
      </c>
      <c r="U313" s="3">
        <f t="shared" si="54"/>
        <v>0.17212121212121212</v>
      </c>
    </row>
    <row r="314" spans="1:21" x14ac:dyDescent="0.35">
      <c r="A314" s="2" t="s">
        <v>20</v>
      </c>
      <c r="B314" s="2" t="s">
        <v>21</v>
      </c>
      <c r="C314" s="2" t="s">
        <v>22</v>
      </c>
      <c r="D314" s="3">
        <v>51.42</v>
      </c>
      <c r="E314" s="3">
        <v>15.82</v>
      </c>
      <c r="F314" s="3">
        <v>0.44</v>
      </c>
      <c r="G314" s="3">
        <v>0.94</v>
      </c>
      <c r="H314" s="3">
        <f t="shared" si="45"/>
        <v>24.041630615640603</v>
      </c>
      <c r="I314" s="3">
        <f t="shared" si="46"/>
        <v>8.3723734797959981</v>
      </c>
      <c r="J314" s="3">
        <f t="shared" si="47"/>
        <v>0.36526539278131637</v>
      </c>
      <c r="K314" s="3">
        <f t="shared" si="48"/>
        <v>0.56338800550895196</v>
      </c>
      <c r="L314" s="4" t="s">
        <v>49</v>
      </c>
      <c r="M314" s="4" t="s">
        <v>49</v>
      </c>
      <c r="N314" s="4" t="s">
        <v>49</v>
      </c>
      <c r="O314" s="4">
        <v>77</v>
      </c>
      <c r="P314" s="3">
        <f t="shared" si="50"/>
        <v>4.3627460440311898E-2</v>
      </c>
      <c r="Q314" s="3">
        <f t="shared" si="51"/>
        <v>2.8715430186741266</v>
      </c>
      <c r="R314" s="3" t="str">
        <f t="shared" si="52"/>
        <v>-</v>
      </c>
      <c r="S314" s="3" t="str">
        <f t="shared" si="53"/>
        <v>-</v>
      </c>
      <c r="T314" s="3">
        <f t="shared" si="49"/>
        <v>73.16727344272104</v>
      </c>
      <c r="U314" s="3" t="str">
        <f t="shared" si="54"/>
        <v>-</v>
      </c>
    </row>
    <row r="315" spans="1:21" x14ac:dyDescent="0.35">
      <c r="A315" s="2" t="s">
        <v>20</v>
      </c>
      <c r="B315" s="2" t="s">
        <v>21</v>
      </c>
      <c r="C315" s="2" t="s">
        <v>22</v>
      </c>
      <c r="D315" s="3">
        <v>51.07</v>
      </c>
      <c r="E315" s="3">
        <v>15.64</v>
      </c>
      <c r="F315" s="3">
        <v>0.13</v>
      </c>
      <c r="G315" s="3">
        <v>0.94</v>
      </c>
      <c r="H315" s="3">
        <f t="shared" si="45"/>
        <v>23.877986688851916</v>
      </c>
      <c r="I315" s="3">
        <f t="shared" si="46"/>
        <v>8.2771125931737934</v>
      </c>
      <c r="J315" s="3">
        <f t="shared" si="47"/>
        <v>0.10791932059447984</v>
      </c>
      <c r="K315" s="3">
        <f t="shared" si="48"/>
        <v>0.56338800550895196</v>
      </c>
      <c r="L315" s="4" t="s">
        <v>49</v>
      </c>
      <c r="M315" s="4" t="s">
        <v>49</v>
      </c>
      <c r="N315" s="4" t="s">
        <v>49</v>
      </c>
      <c r="O315" s="4">
        <v>79</v>
      </c>
      <c r="P315" s="3">
        <f t="shared" si="50"/>
        <v>1.303828108892488E-2</v>
      </c>
      <c r="Q315" s="3">
        <f t="shared" si="51"/>
        <v>2.884820814029315</v>
      </c>
      <c r="R315" s="3" t="str">
        <f t="shared" si="52"/>
        <v>-</v>
      </c>
      <c r="S315" s="3" t="str">
        <f t="shared" si="53"/>
        <v>-</v>
      </c>
      <c r="T315" s="3">
        <f t="shared" si="49"/>
        <v>71.314937406196449</v>
      </c>
      <c r="U315" s="3" t="str">
        <f t="shared" si="54"/>
        <v>-</v>
      </c>
    </row>
    <row r="316" spans="1:21" x14ac:dyDescent="0.35">
      <c r="A316" s="2" t="s">
        <v>20</v>
      </c>
      <c r="B316" s="2" t="s">
        <v>21</v>
      </c>
      <c r="C316" s="2" t="s">
        <v>22</v>
      </c>
      <c r="D316" s="3">
        <v>51.51</v>
      </c>
      <c r="E316" s="3">
        <v>15.9</v>
      </c>
      <c r="F316" s="3">
        <v>0.12</v>
      </c>
      <c r="G316" s="3">
        <v>0.94</v>
      </c>
      <c r="H316" s="3">
        <f t="shared" si="45"/>
        <v>24.083710482529117</v>
      </c>
      <c r="I316" s="3">
        <f t="shared" si="46"/>
        <v>8.4147116516280889</v>
      </c>
      <c r="J316" s="3">
        <f t="shared" si="47"/>
        <v>9.9617834394904459E-2</v>
      </c>
      <c r="K316" s="3">
        <f t="shared" si="48"/>
        <v>0.56338800550895196</v>
      </c>
      <c r="L316" s="4" t="s">
        <v>49</v>
      </c>
      <c r="M316" s="4" t="s">
        <v>49</v>
      </c>
      <c r="N316" s="4" t="s">
        <v>49</v>
      </c>
      <c r="O316" s="4">
        <v>76</v>
      </c>
      <c r="P316" s="3">
        <f t="shared" si="50"/>
        <v>1.1838532146925115E-2</v>
      </c>
      <c r="Q316" s="3">
        <f t="shared" si="51"/>
        <v>2.8620957532002147</v>
      </c>
      <c r="R316" s="3" t="str">
        <f t="shared" si="52"/>
        <v>-</v>
      </c>
      <c r="S316" s="3" t="str">
        <f t="shared" si="53"/>
        <v>-</v>
      </c>
      <c r="T316" s="3">
        <f t="shared" si="49"/>
        <v>74.1300007248621</v>
      </c>
      <c r="U316" s="3" t="str">
        <f t="shared" si="54"/>
        <v>-</v>
      </c>
    </row>
    <row r="317" spans="1:21" x14ac:dyDescent="0.35">
      <c r="A317" s="2" t="s">
        <v>20</v>
      </c>
      <c r="B317" s="2" t="s">
        <v>21</v>
      </c>
      <c r="C317" s="2" t="s">
        <v>22</v>
      </c>
      <c r="D317" s="3">
        <v>51.31</v>
      </c>
      <c r="E317" s="3">
        <v>15.91</v>
      </c>
      <c r="F317" s="3">
        <v>0.23</v>
      </c>
      <c r="G317" s="3">
        <v>0.94</v>
      </c>
      <c r="H317" s="3">
        <f t="shared" si="45"/>
        <v>23.990199667221301</v>
      </c>
      <c r="I317" s="3">
        <f t="shared" si="46"/>
        <v>8.4200039231071013</v>
      </c>
      <c r="J317" s="3">
        <f t="shared" si="47"/>
        <v>0.19093418259023356</v>
      </c>
      <c r="K317" s="3">
        <f t="shared" si="48"/>
        <v>0.56338800550895196</v>
      </c>
      <c r="L317" s="4" t="s">
        <v>49</v>
      </c>
      <c r="M317" s="4" t="s">
        <v>49</v>
      </c>
      <c r="N317" s="4" t="s">
        <v>49</v>
      </c>
      <c r="O317" s="4">
        <v>73</v>
      </c>
      <c r="P317" s="3">
        <f t="shared" si="50"/>
        <v>2.2676258150694083E-2</v>
      </c>
      <c r="Q317" s="3">
        <f t="shared" si="51"/>
        <v>2.8491910320118445</v>
      </c>
      <c r="R317" s="3" t="str">
        <f t="shared" si="52"/>
        <v>-</v>
      </c>
      <c r="S317" s="3" t="str">
        <f t="shared" si="53"/>
        <v>-</v>
      </c>
      <c r="T317" s="3">
        <f t="shared" si="49"/>
        <v>77.176439110815338</v>
      </c>
      <c r="U317" s="3" t="str">
        <f t="shared" si="54"/>
        <v>-</v>
      </c>
    </row>
    <row r="318" spans="1:21" x14ac:dyDescent="0.35">
      <c r="A318" s="2" t="s">
        <v>20</v>
      </c>
      <c r="B318" s="2" t="s">
        <v>21</v>
      </c>
      <c r="C318" s="2" t="s">
        <v>22</v>
      </c>
      <c r="D318" s="3">
        <v>51.83</v>
      </c>
      <c r="E318" s="3">
        <v>15.17</v>
      </c>
      <c r="F318" s="3">
        <v>0.39</v>
      </c>
      <c r="G318" s="3">
        <v>1</v>
      </c>
      <c r="H318" s="3">
        <f t="shared" si="45"/>
        <v>24.233327787021633</v>
      </c>
      <c r="I318" s="3">
        <f t="shared" si="46"/>
        <v>8.0283758336602578</v>
      </c>
      <c r="J318" s="3">
        <f t="shared" si="47"/>
        <v>0.32375796178343952</v>
      </c>
      <c r="K318" s="3">
        <f t="shared" si="48"/>
        <v>0.59934894203080002</v>
      </c>
      <c r="L318" s="4" t="s">
        <v>49</v>
      </c>
      <c r="M318" s="4" t="s">
        <v>49</v>
      </c>
      <c r="N318" s="4" t="s">
        <v>49</v>
      </c>
      <c r="O318" s="4">
        <v>82</v>
      </c>
      <c r="P318" s="3">
        <f t="shared" si="50"/>
        <v>4.0326707230873789E-2</v>
      </c>
      <c r="Q318" s="3">
        <f t="shared" si="51"/>
        <v>3.018459560079326</v>
      </c>
      <c r="R318" s="3" t="str">
        <f t="shared" si="52"/>
        <v>-</v>
      </c>
      <c r="S318" s="3" t="str">
        <f t="shared" si="53"/>
        <v>-</v>
      </c>
      <c r="T318" s="3">
        <f t="shared" si="49"/>
        <v>73.091334394</v>
      </c>
      <c r="U318" s="3" t="str">
        <f t="shared" si="54"/>
        <v>-</v>
      </c>
    </row>
    <row r="319" spans="1:21" x14ac:dyDescent="0.35">
      <c r="A319" s="2" t="s">
        <v>20</v>
      </c>
      <c r="B319" s="2" t="s">
        <v>21</v>
      </c>
      <c r="C319" s="2" t="s">
        <v>22</v>
      </c>
      <c r="D319" s="3">
        <v>51.45</v>
      </c>
      <c r="E319" s="3">
        <v>15.43</v>
      </c>
      <c r="F319" s="3">
        <v>0.35</v>
      </c>
      <c r="G319" s="3">
        <v>0.97</v>
      </c>
      <c r="H319" s="3">
        <f t="shared" si="45"/>
        <v>24.055657237936774</v>
      </c>
      <c r="I319" s="3">
        <f t="shared" si="46"/>
        <v>8.165974892114555</v>
      </c>
      <c r="J319" s="3">
        <f t="shared" si="47"/>
        <v>0.290552016985138</v>
      </c>
      <c r="K319" s="3">
        <f t="shared" si="48"/>
        <v>0.58136847376987599</v>
      </c>
      <c r="L319" s="4" t="s">
        <v>49</v>
      </c>
      <c r="M319" s="4" t="s">
        <v>49</v>
      </c>
      <c r="N319" s="4" t="s">
        <v>49</v>
      </c>
      <c r="O319" s="4">
        <v>77</v>
      </c>
      <c r="P319" s="3">
        <f t="shared" si="50"/>
        <v>3.5580811945149199E-2</v>
      </c>
      <c r="Q319" s="3">
        <f t="shared" si="51"/>
        <v>2.945840215742769</v>
      </c>
      <c r="R319" s="3" t="str">
        <f t="shared" si="52"/>
        <v>-</v>
      </c>
      <c r="S319" s="3" t="str">
        <f t="shared" si="53"/>
        <v>-</v>
      </c>
      <c r="T319" s="3">
        <f t="shared" si="49"/>
        <v>75.502399190892987</v>
      </c>
      <c r="U319" s="3" t="str">
        <f t="shared" si="54"/>
        <v>-</v>
      </c>
    </row>
    <row r="320" spans="1:21" x14ac:dyDescent="0.35">
      <c r="A320" s="2" t="s">
        <v>20</v>
      </c>
      <c r="B320" s="2" t="s">
        <v>21</v>
      </c>
      <c r="C320" s="2" t="s">
        <v>22</v>
      </c>
      <c r="D320" s="3">
        <v>51.78</v>
      </c>
      <c r="E320" s="3">
        <v>15.74</v>
      </c>
      <c r="F320" s="3">
        <v>0.37</v>
      </c>
      <c r="G320" s="3">
        <v>1.04</v>
      </c>
      <c r="H320" s="3">
        <f t="shared" si="45"/>
        <v>24.209950083194677</v>
      </c>
      <c r="I320" s="3">
        <f t="shared" si="46"/>
        <v>8.3300353079639073</v>
      </c>
      <c r="J320" s="3">
        <f t="shared" si="47"/>
        <v>0.30715498938428876</v>
      </c>
      <c r="K320" s="3">
        <f t="shared" si="48"/>
        <v>0.62332289971203203</v>
      </c>
      <c r="L320" s="4" t="s">
        <v>49</v>
      </c>
      <c r="M320" s="4" t="s">
        <v>49</v>
      </c>
      <c r="N320" s="4" t="s">
        <v>49</v>
      </c>
      <c r="O320" s="4">
        <v>107</v>
      </c>
      <c r="P320" s="3">
        <f t="shared" si="50"/>
        <v>3.687319177274484E-2</v>
      </c>
      <c r="Q320" s="3">
        <f t="shared" si="51"/>
        <v>2.9063442336251351</v>
      </c>
      <c r="R320" s="3" t="str">
        <f t="shared" si="52"/>
        <v>-</v>
      </c>
      <c r="S320" s="3" t="str">
        <f t="shared" si="53"/>
        <v>-</v>
      </c>
      <c r="T320" s="3">
        <f t="shared" si="49"/>
        <v>58.254476608601124</v>
      </c>
      <c r="U320" s="3" t="str">
        <f t="shared" si="54"/>
        <v>-</v>
      </c>
    </row>
    <row r="321" spans="1:21" x14ac:dyDescent="0.35">
      <c r="A321" s="2" t="s">
        <v>20</v>
      </c>
      <c r="B321" s="2" t="s">
        <v>21</v>
      </c>
      <c r="C321" s="2" t="s">
        <v>22</v>
      </c>
      <c r="D321" s="3">
        <v>51.83</v>
      </c>
      <c r="E321" s="3">
        <v>15.39</v>
      </c>
      <c r="F321" s="3">
        <v>0.67</v>
      </c>
      <c r="G321" s="3">
        <v>1.04</v>
      </c>
      <c r="H321" s="3">
        <f t="shared" si="45"/>
        <v>24.233327787021633</v>
      </c>
      <c r="I321" s="3">
        <f t="shared" si="46"/>
        <v>8.1448058061985087</v>
      </c>
      <c r="J321" s="3">
        <f t="shared" si="47"/>
        <v>0.55619957537154996</v>
      </c>
      <c r="K321" s="3">
        <f t="shared" si="48"/>
        <v>0.62332289971203203</v>
      </c>
      <c r="L321" s="4" t="s">
        <v>49</v>
      </c>
      <c r="M321" s="4" t="s">
        <v>49</v>
      </c>
      <c r="N321" s="4" t="s">
        <v>49</v>
      </c>
      <c r="O321" s="4">
        <v>107</v>
      </c>
      <c r="P321" s="3">
        <f t="shared" si="50"/>
        <v>6.8288868833221383E-2</v>
      </c>
      <c r="Q321" s="3">
        <f t="shared" si="51"/>
        <v>2.975310690474553</v>
      </c>
      <c r="R321" s="3" t="str">
        <f t="shared" si="52"/>
        <v>-</v>
      </c>
      <c r="S321" s="3" t="str">
        <f t="shared" si="53"/>
        <v>-</v>
      </c>
      <c r="T321" s="3">
        <f t="shared" si="49"/>
        <v>58.254476608601124</v>
      </c>
      <c r="U321" s="3" t="str">
        <f t="shared" si="54"/>
        <v>-</v>
      </c>
    </row>
    <row r="322" spans="1:21" x14ac:dyDescent="0.35">
      <c r="A322" s="2" t="s">
        <v>20</v>
      </c>
      <c r="B322" s="2" t="s">
        <v>21</v>
      </c>
      <c r="C322" s="2" t="s">
        <v>22</v>
      </c>
      <c r="D322" s="3">
        <v>52.14</v>
      </c>
      <c r="E322" s="3">
        <v>15.65</v>
      </c>
      <c r="F322" s="3">
        <v>0.62</v>
      </c>
      <c r="G322" s="3">
        <v>1.05</v>
      </c>
      <c r="H322" s="3">
        <f t="shared" si="45"/>
        <v>24.378269550748755</v>
      </c>
      <c r="I322" s="3">
        <f t="shared" si="46"/>
        <v>8.2824048646528041</v>
      </c>
      <c r="J322" s="3">
        <f t="shared" si="47"/>
        <v>0.51469214437367306</v>
      </c>
      <c r="K322" s="3">
        <f t="shared" si="48"/>
        <v>0.62931638913234</v>
      </c>
      <c r="L322" s="4" t="s">
        <v>49</v>
      </c>
      <c r="M322" s="4" t="s">
        <v>49</v>
      </c>
      <c r="N322" s="4" t="s">
        <v>49</v>
      </c>
      <c r="O322" s="4">
        <v>113</v>
      </c>
      <c r="P322" s="3">
        <f t="shared" si="50"/>
        <v>6.2142838074753882E-2</v>
      </c>
      <c r="Q322" s="3">
        <f t="shared" si="51"/>
        <v>2.9433805699101967</v>
      </c>
      <c r="R322" s="3" t="str">
        <f t="shared" si="52"/>
        <v>-</v>
      </c>
      <c r="S322" s="3" t="str">
        <f t="shared" si="53"/>
        <v>-</v>
      </c>
      <c r="T322" s="3">
        <f t="shared" si="49"/>
        <v>55.69171585241947</v>
      </c>
      <c r="U322" s="3" t="str">
        <f t="shared" si="54"/>
        <v>-</v>
      </c>
    </row>
    <row r="323" spans="1:21" x14ac:dyDescent="0.35">
      <c r="A323" s="2" t="s">
        <v>20</v>
      </c>
      <c r="B323" s="2" t="s">
        <v>21</v>
      </c>
      <c r="C323" s="2" t="s">
        <v>22</v>
      </c>
      <c r="D323" s="3">
        <v>49.45</v>
      </c>
      <c r="E323" s="3">
        <v>17.579999999999998</v>
      </c>
      <c r="F323" s="3">
        <v>0.53</v>
      </c>
      <c r="G323" s="3">
        <v>1.03</v>
      </c>
      <c r="H323" s="3">
        <f t="shared" ref="H323:H346" si="55">(28.1/(28.1+32))*D323</f>
        <v>23.12054908485857</v>
      </c>
      <c r="I323" s="3">
        <f t="shared" ref="I323:I346" si="56">((2*26.98)/(2*26.98+3*16))*E323</f>
        <v>9.3038132601020003</v>
      </c>
      <c r="J323" s="3">
        <f t="shared" ref="J323:J346" si="57">((2*39.1)/(2*39.1+16))*F323</f>
        <v>0.43997876857749474</v>
      </c>
      <c r="K323" s="3">
        <f t="shared" ref="K323:K346" si="58">G323*(47.87/(47.87+32))</f>
        <v>0.61732941029172406</v>
      </c>
      <c r="L323" s="4" t="s">
        <v>49</v>
      </c>
      <c r="M323" s="4" t="s">
        <v>49</v>
      </c>
      <c r="N323" s="4" t="s">
        <v>49</v>
      </c>
      <c r="O323" s="4">
        <v>113</v>
      </c>
      <c r="P323" s="3">
        <f t="shared" si="50"/>
        <v>4.7290154722287613E-2</v>
      </c>
      <c r="Q323" s="3">
        <f t="shared" si="51"/>
        <v>2.4850616020000698</v>
      </c>
      <c r="R323" s="3" t="str">
        <f t="shared" si="52"/>
        <v>-</v>
      </c>
      <c r="S323" s="3" t="str">
        <f t="shared" si="53"/>
        <v>-</v>
      </c>
      <c r="T323" s="3">
        <f t="shared" ref="T323:T386" si="59">(K323/O323)*10000</f>
        <v>54.630921264754342</v>
      </c>
      <c r="U323" s="3" t="str">
        <f t="shared" si="54"/>
        <v>-</v>
      </c>
    </row>
    <row r="324" spans="1:21" x14ac:dyDescent="0.35">
      <c r="A324" s="2" t="s">
        <v>20</v>
      </c>
      <c r="B324" s="2" t="s">
        <v>21</v>
      </c>
      <c r="C324" s="2" t="s">
        <v>22</v>
      </c>
      <c r="D324" s="3">
        <v>51.02</v>
      </c>
      <c r="E324" s="3">
        <v>16.38</v>
      </c>
      <c r="F324" s="3">
        <v>0.59</v>
      </c>
      <c r="G324" s="3">
        <v>1.02</v>
      </c>
      <c r="H324" s="3">
        <f t="shared" si="55"/>
        <v>23.85460898502496</v>
      </c>
      <c r="I324" s="3">
        <f t="shared" si="56"/>
        <v>8.6687406826206352</v>
      </c>
      <c r="J324" s="3">
        <f t="shared" si="57"/>
        <v>0.48978768577494691</v>
      </c>
      <c r="K324" s="3">
        <f t="shared" si="58"/>
        <v>0.61133592087141608</v>
      </c>
      <c r="L324" s="4" t="s">
        <v>49</v>
      </c>
      <c r="M324" s="4" t="s">
        <v>49</v>
      </c>
      <c r="N324" s="4" t="s">
        <v>49</v>
      </c>
      <c r="O324" s="4">
        <v>106</v>
      </c>
      <c r="P324" s="3">
        <f t="shared" si="50"/>
        <v>5.6500442648710063E-2</v>
      </c>
      <c r="Q324" s="3">
        <f t="shared" si="51"/>
        <v>2.7517963517872248</v>
      </c>
      <c r="R324" s="3" t="str">
        <f t="shared" si="52"/>
        <v>-</v>
      </c>
      <c r="S324" s="3" t="str">
        <f t="shared" si="53"/>
        <v>-</v>
      </c>
      <c r="T324" s="3">
        <f t="shared" si="59"/>
        <v>57.673200082209071</v>
      </c>
      <c r="U324" s="3" t="str">
        <f t="shared" si="54"/>
        <v>-</v>
      </c>
    </row>
    <row r="325" spans="1:21" x14ac:dyDescent="0.35">
      <c r="A325" s="2" t="s">
        <v>20</v>
      </c>
      <c r="B325" s="2" t="s">
        <v>21</v>
      </c>
      <c r="C325" s="2" t="s">
        <v>22</v>
      </c>
      <c r="D325" s="3">
        <v>53.012700000000002</v>
      </c>
      <c r="E325" s="3">
        <v>14.72</v>
      </c>
      <c r="F325" s="3">
        <v>0.77</v>
      </c>
      <c r="G325" s="3">
        <v>1.36</v>
      </c>
      <c r="H325" s="3">
        <f t="shared" si="55"/>
        <v>24.786303993344429</v>
      </c>
      <c r="I325" s="3">
        <f t="shared" si="56"/>
        <v>7.790223617104747</v>
      </c>
      <c r="J325" s="3">
        <f t="shared" si="57"/>
        <v>0.63921443736730366</v>
      </c>
      <c r="K325" s="3">
        <f t="shared" si="58"/>
        <v>0.81511456116188807</v>
      </c>
      <c r="L325" s="4">
        <v>11.42</v>
      </c>
      <c r="M325" s="4">
        <v>1.84</v>
      </c>
      <c r="N325" s="4">
        <v>31</v>
      </c>
      <c r="O325" s="4">
        <v>95.855000000000004</v>
      </c>
      <c r="P325" s="3">
        <f t="shared" si="50"/>
        <v>8.2053413199051281E-2</v>
      </c>
      <c r="Q325" s="3">
        <f t="shared" si="51"/>
        <v>3.1817191921066201</v>
      </c>
      <c r="R325" s="3">
        <f t="shared" si="52"/>
        <v>3.0920967741935486</v>
      </c>
      <c r="S325" s="3">
        <f t="shared" si="53"/>
        <v>5.9354838709677421E-2</v>
      </c>
      <c r="T325" s="3">
        <f t="shared" si="59"/>
        <v>85.036206891856253</v>
      </c>
      <c r="U325" s="3">
        <f t="shared" si="54"/>
        <v>0.36838709677419357</v>
      </c>
    </row>
    <row r="326" spans="1:21" x14ac:dyDescent="0.35">
      <c r="A326" s="2" t="s">
        <v>20</v>
      </c>
      <c r="B326" s="2" t="s">
        <v>21</v>
      </c>
      <c r="C326" s="2" t="s">
        <v>22</v>
      </c>
      <c r="D326" s="3">
        <v>52.598999999999997</v>
      </c>
      <c r="E326" s="3">
        <v>14.61</v>
      </c>
      <c r="F326" s="3">
        <v>0.79</v>
      </c>
      <c r="G326" s="3">
        <v>1.38</v>
      </c>
      <c r="H326" s="3">
        <f t="shared" si="55"/>
        <v>24.5928768718802</v>
      </c>
      <c r="I326" s="3">
        <f t="shared" si="56"/>
        <v>7.7320086308356215</v>
      </c>
      <c r="J326" s="3">
        <f t="shared" si="57"/>
        <v>0.65581740976645442</v>
      </c>
      <c r="K326" s="3">
        <f t="shared" si="58"/>
        <v>0.82710154000250402</v>
      </c>
      <c r="L326" s="4">
        <v>11.93</v>
      </c>
      <c r="M326" s="4">
        <v>1.75</v>
      </c>
      <c r="N326" s="4">
        <v>31</v>
      </c>
      <c r="O326" s="4">
        <v>93.76</v>
      </c>
      <c r="P326" s="3">
        <f t="shared" si="50"/>
        <v>8.4818504618712279E-2</v>
      </c>
      <c r="Q326" s="3">
        <f t="shared" si="51"/>
        <v>3.1806582281611311</v>
      </c>
      <c r="R326" s="3">
        <f t="shared" si="52"/>
        <v>3.0245161290322584</v>
      </c>
      <c r="S326" s="3">
        <f t="shared" si="53"/>
        <v>5.6451612903225805E-2</v>
      </c>
      <c r="T326" s="3">
        <f t="shared" si="59"/>
        <v>88.21475469309982</v>
      </c>
      <c r="U326" s="3">
        <f t="shared" si="54"/>
        <v>0.38483870967741934</v>
      </c>
    </row>
    <row r="327" spans="1:21" x14ac:dyDescent="0.35">
      <c r="A327" s="2" t="s">
        <v>20</v>
      </c>
      <c r="B327" s="2" t="s">
        <v>21</v>
      </c>
      <c r="C327" s="2" t="s">
        <v>22</v>
      </c>
      <c r="D327" s="3">
        <v>52.953599999999994</v>
      </c>
      <c r="E327" s="3">
        <v>14.71</v>
      </c>
      <c r="F327" s="3">
        <v>0.88</v>
      </c>
      <c r="G327" s="3">
        <v>1.32</v>
      </c>
      <c r="H327" s="3">
        <f t="shared" si="55"/>
        <v>24.758671547420963</v>
      </c>
      <c r="I327" s="3">
        <f t="shared" si="56"/>
        <v>7.7849313456257354</v>
      </c>
      <c r="J327" s="3">
        <f t="shared" si="57"/>
        <v>0.73053078556263273</v>
      </c>
      <c r="K327" s="3">
        <f t="shared" si="58"/>
        <v>0.79114060348065607</v>
      </c>
      <c r="L327" s="4">
        <v>12.02</v>
      </c>
      <c r="M327" s="4">
        <v>2.04</v>
      </c>
      <c r="N327" s="4">
        <v>30</v>
      </c>
      <c r="O327" s="4">
        <v>94.94</v>
      </c>
      <c r="P327" s="3">
        <f t="shared" si="50"/>
        <v>9.3839078744491392E-2</v>
      </c>
      <c r="Q327" s="3">
        <f t="shared" si="51"/>
        <v>3.1803326770932387</v>
      </c>
      <c r="R327" s="3">
        <f t="shared" si="52"/>
        <v>3.1646666666666667</v>
      </c>
      <c r="S327" s="3">
        <f t="shared" si="53"/>
        <v>6.8000000000000005E-2</v>
      </c>
      <c r="T327" s="3">
        <f t="shared" si="59"/>
        <v>83.330588106241436</v>
      </c>
      <c r="U327" s="3">
        <f t="shared" si="54"/>
        <v>0.40066666666666667</v>
      </c>
    </row>
    <row r="328" spans="1:21" x14ac:dyDescent="0.35">
      <c r="A328" s="2" t="s">
        <v>20</v>
      </c>
      <c r="B328" s="2" t="s">
        <v>21</v>
      </c>
      <c r="C328" s="2" t="s">
        <v>22</v>
      </c>
      <c r="D328" s="3">
        <v>53.111200000000004</v>
      </c>
      <c r="E328" s="3">
        <v>14.62</v>
      </c>
      <c r="F328" s="3">
        <v>0.5</v>
      </c>
      <c r="G328" s="3">
        <v>1.4</v>
      </c>
      <c r="H328" s="3">
        <f t="shared" si="55"/>
        <v>24.832358069883529</v>
      </c>
      <c r="I328" s="3">
        <f t="shared" si="56"/>
        <v>7.7373009023146322</v>
      </c>
      <c r="J328" s="3">
        <f t="shared" si="57"/>
        <v>0.4150743099787686</v>
      </c>
      <c r="K328" s="3">
        <f t="shared" si="58"/>
        <v>0.83908851884311997</v>
      </c>
      <c r="L328" s="4">
        <v>11.69</v>
      </c>
      <c r="M328" s="4">
        <v>2.06</v>
      </c>
      <c r="N328" s="4">
        <v>31</v>
      </c>
      <c r="O328" s="4">
        <v>92.745000000000005</v>
      </c>
      <c r="P328" s="3">
        <f t="shared" si="50"/>
        <v>5.3645879256757109E-2</v>
      </c>
      <c r="Q328" s="3">
        <f t="shared" si="51"/>
        <v>3.2094341920261713</v>
      </c>
      <c r="R328" s="3">
        <f t="shared" si="52"/>
        <v>2.991774193548387</v>
      </c>
      <c r="S328" s="3">
        <f t="shared" si="53"/>
        <v>6.6451612903225807E-2</v>
      </c>
      <c r="T328" s="3">
        <f t="shared" si="59"/>
        <v>90.472642066215954</v>
      </c>
      <c r="U328" s="3">
        <f t="shared" si="54"/>
        <v>0.37709677419354837</v>
      </c>
    </row>
    <row r="329" spans="1:21" x14ac:dyDescent="0.35">
      <c r="A329" s="2" t="s">
        <v>23</v>
      </c>
      <c r="B329" s="2" t="s">
        <v>21</v>
      </c>
      <c r="C329" s="2" t="s">
        <v>32</v>
      </c>
      <c r="D329" s="3">
        <v>50.433209999999995</v>
      </c>
      <c r="E329" s="3">
        <v>15.38</v>
      </c>
      <c r="F329" s="3">
        <v>0.44</v>
      </c>
      <c r="G329" s="3">
        <v>0.99</v>
      </c>
      <c r="H329" s="3">
        <f t="shared" si="55"/>
        <v>23.580252928452577</v>
      </c>
      <c r="I329" s="3">
        <f t="shared" si="56"/>
        <v>8.139513534719498</v>
      </c>
      <c r="J329" s="3">
        <f t="shared" si="57"/>
        <v>0.36526539278131637</v>
      </c>
      <c r="K329" s="3">
        <f t="shared" si="58"/>
        <v>0.59335545261049205</v>
      </c>
      <c r="L329" s="4">
        <v>8.2899999999999991</v>
      </c>
      <c r="M329" s="4">
        <v>1.36</v>
      </c>
      <c r="N329" s="4">
        <v>34</v>
      </c>
      <c r="O329" s="4">
        <v>69.685000000000002</v>
      </c>
      <c r="P329" s="3">
        <f t="shared" si="50"/>
        <v>4.4875580244846176E-2</v>
      </c>
      <c r="Q329" s="3">
        <f t="shared" si="51"/>
        <v>2.897010101140546</v>
      </c>
      <c r="R329" s="3">
        <f t="shared" si="52"/>
        <v>2.049558823529412</v>
      </c>
      <c r="S329" s="3">
        <f t="shared" si="53"/>
        <v>0.04</v>
      </c>
      <c r="T329" s="3">
        <f t="shared" si="59"/>
        <v>85.148231701297547</v>
      </c>
      <c r="U329" s="3">
        <f t="shared" si="54"/>
        <v>0.24382352941176469</v>
      </c>
    </row>
    <row r="330" spans="1:21" x14ac:dyDescent="0.35">
      <c r="A330" s="2" t="s">
        <v>23</v>
      </c>
      <c r="B330" s="2" t="s">
        <v>21</v>
      </c>
      <c r="C330" s="2" t="s">
        <v>32</v>
      </c>
      <c r="D330" s="3">
        <v>50.168340000000001</v>
      </c>
      <c r="E330" s="3">
        <v>15.89</v>
      </c>
      <c r="F330" s="3">
        <v>0.45</v>
      </c>
      <c r="G330" s="3">
        <v>0.92</v>
      </c>
      <c r="H330" s="3">
        <f t="shared" si="55"/>
        <v>23.456411880199671</v>
      </c>
      <c r="I330" s="3">
        <f t="shared" si="56"/>
        <v>8.4094193801490782</v>
      </c>
      <c r="J330" s="3">
        <f t="shared" si="57"/>
        <v>0.37356687898089175</v>
      </c>
      <c r="K330" s="3">
        <f t="shared" si="58"/>
        <v>0.55140102666833601</v>
      </c>
      <c r="L330" s="4">
        <v>7.51</v>
      </c>
      <c r="M330" s="4">
        <v>1.1000000000000001</v>
      </c>
      <c r="N330" s="4">
        <v>30</v>
      </c>
      <c r="O330" s="4">
        <v>61.04</v>
      </c>
      <c r="P330" s="3">
        <f t="shared" si="50"/>
        <v>4.4422434188823787E-2</v>
      </c>
      <c r="Q330" s="3">
        <f t="shared" si="51"/>
        <v>2.7893021883972025</v>
      </c>
      <c r="R330" s="3">
        <f t="shared" si="52"/>
        <v>2.0346666666666668</v>
      </c>
      <c r="S330" s="3">
        <f t="shared" si="53"/>
        <v>3.6666666666666667E-2</v>
      </c>
      <c r="T330" s="3">
        <f t="shared" si="59"/>
        <v>90.334375273318486</v>
      </c>
      <c r="U330" s="3">
        <f t="shared" si="54"/>
        <v>0.25033333333333335</v>
      </c>
    </row>
    <row r="331" spans="1:21" x14ac:dyDescent="0.35">
      <c r="A331" s="2" t="s">
        <v>23</v>
      </c>
      <c r="B331" s="2" t="s">
        <v>21</v>
      </c>
      <c r="C331" s="2" t="s">
        <v>32</v>
      </c>
      <c r="D331" s="3">
        <v>49.95252</v>
      </c>
      <c r="E331" s="3">
        <v>16.23</v>
      </c>
      <c r="F331" s="3">
        <v>0.4</v>
      </c>
      <c r="G331" s="3">
        <v>0.88</v>
      </c>
      <c r="H331" s="3">
        <f t="shared" si="55"/>
        <v>23.355504359400999</v>
      </c>
      <c r="I331" s="3">
        <f t="shared" si="56"/>
        <v>8.5893566104354644</v>
      </c>
      <c r="J331" s="3">
        <f t="shared" si="57"/>
        <v>0.3320594479830149</v>
      </c>
      <c r="K331" s="3">
        <f t="shared" si="58"/>
        <v>0.52742706898710401</v>
      </c>
      <c r="L331" s="4">
        <v>7.15</v>
      </c>
      <c r="M331" s="4">
        <v>1.02</v>
      </c>
      <c r="N331" s="4">
        <v>28</v>
      </c>
      <c r="O331" s="4">
        <v>55.435000000000002</v>
      </c>
      <c r="P331" s="3">
        <f t="shared" si="50"/>
        <v>3.8659408736107896E-2</v>
      </c>
      <c r="Q331" s="3">
        <f t="shared" si="51"/>
        <v>2.7191215149951633</v>
      </c>
      <c r="R331" s="3">
        <f t="shared" si="52"/>
        <v>1.9798214285714286</v>
      </c>
      <c r="S331" s="3">
        <f t="shared" si="53"/>
        <v>3.6428571428571428E-2</v>
      </c>
      <c r="T331" s="3">
        <f t="shared" si="59"/>
        <v>95.143333451267964</v>
      </c>
      <c r="U331" s="3">
        <f t="shared" si="54"/>
        <v>0.25535714285714289</v>
      </c>
    </row>
    <row r="332" spans="1:21" x14ac:dyDescent="0.35">
      <c r="A332" s="2" t="s">
        <v>24</v>
      </c>
      <c r="B332" s="2" t="s">
        <v>21</v>
      </c>
      <c r="C332" s="2" t="s">
        <v>32</v>
      </c>
      <c r="D332" s="3">
        <v>51.302999999999997</v>
      </c>
      <c r="E332" s="3">
        <v>15.45</v>
      </c>
      <c r="F332" s="3">
        <v>0.72</v>
      </c>
      <c r="G332" s="3">
        <v>1.07</v>
      </c>
      <c r="H332" s="3">
        <f t="shared" si="55"/>
        <v>23.986926788685523</v>
      </c>
      <c r="I332" s="3">
        <f t="shared" si="56"/>
        <v>8.1765594350725763</v>
      </c>
      <c r="J332" s="3">
        <f t="shared" si="57"/>
        <v>0.59770700636942675</v>
      </c>
      <c r="K332" s="3">
        <f t="shared" si="58"/>
        <v>0.64130336797295606</v>
      </c>
      <c r="L332" s="4">
        <v>12.32</v>
      </c>
      <c r="M332" s="4">
        <v>1.79</v>
      </c>
      <c r="N332" s="4">
        <v>38</v>
      </c>
      <c r="O332" s="4">
        <v>111</v>
      </c>
      <c r="P332" s="3">
        <f t="shared" si="50"/>
        <v>7.3100062577129837E-2</v>
      </c>
      <c r="Q332" s="3">
        <f t="shared" si="51"/>
        <v>2.933621039406364</v>
      </c>
      <c r="R332" s="3">
        <f t="shared" si="52"/>
        <v>2.9210526315789473</v>
      </c>
      <c r="S332" s="3">
        <f t="shared" si="53"/>
        <v>4.710526315789474E-2</v>
      </c>
      <c r="T332" s="3">
        <f t="shared" si="59"/>
        <v>57.775078195761807</v>
      </c>
      <c r="U332" s="3">
        <f t="shared" si="54"/>
        <v>0.3242105263157895</v>
      </c>
    </row>
    <row r="333" spans="1:21" x14ac:dyDescent="0.35">
      <c r="A333" s="2" t="s">
        <v>24</v>
      </c>
      <c r="B333" s="2" t="s">
        <v>21</v>
      </c>
      <c r="C333" s="2" t="s">
        <v>32</v>
      </c>
      <c r="D333" s="3">
        <v>51.4696</v>
      </c>
      <c r="E333" s="3">
        <v>15.4</v>
      </c>
      <c r="F333" s="3">
        <v>0.65</v>
      </c>
      <c r="G333" s="3">
        <v>1.01</v>
      </c>
      <c r="H333" s="3">
        <f t="shared" si="55"/>
        <v>24.064821297836939</v>
      </c>
      <c r="I333" s="3">
        <f t="shared" si="56"/>
        <v>8.1500980776775211</v>
      </c>
      <c r="J333" s="3">
        <f t="shared" si="57"/>
        <v>0.5395966029723992</v>
      </c>
      <c r="K333" s="3">
        <f t="shared" si="58"/>
        <v>0.605342431451108</v>
      </c>
      <c r="L333" s="4">
        <v>11.71</v>
      </c>
      <c r="M333" s="4">
        <v>1.76</v>
      </c>
      <c r="N333" s="4">
        <v>38</v>
      </c>
      <c r="O333" s="4">
        <v>103</v>
      </c>
      <c r="P333" s="3">
        <f t="shared" si="50"/>
        <v>6.6207375399605556E-2</v>
      </c>
      <c r="Q333" s="3">
        <f t="shared" si="51"/>
        <v>2.952703276510082</v>
      </c>
      <c r="R333" s="3">
        <f t="shared" si="52"/>
        <v>2.7105263157894739</v>
      </c>
      <c r="S333" s="3">
        <f t="shared" si="53"/>
        <v>4.6315789473684213E-2</v>
      </c>
      <c r="T333" s="3">
        <f t="shared" si="59"/>
        <v>58.771109849622135</v>
      </c>
      <c r="U333" s="3">
        <f t="shared" si="54"/>
        <v>0.30815789473684213</v>
      </c>
    </row>
    <row r="334" spans="1:21" x14ac:dyDescent="0.35">
      <c r="A334" s="2" t="s">
        <v>24</v>
      </c>
      <c r="B334" s="2" t="s">
        <v>21</v>
      </c>
      <c r="C334" s="2" t="s">
        <v>32</v>
      </c>
      <c r="D334" s="3">
        <v>51.988999999999997</v>
      </c>
      <c r="E334" s="3">
        <v>15.29</v>
      </c>
      <c r="F334" s="3">
        <v>0.7</v>
      </c>
      <c r="G334" s="3">
        <v>1.07</v>
      </c>
      <c r="H334" s="3">
        <f t="shared" si="55"/>
        <v>24.307668885191347</v>
      </c>
      <c r="I334" s="3">
        <f t="shared" si="56"/>
        <v>8.0918830914083948</v>
      </c>
      <c r="J334" s="3">
        <f t="shared" si="57"/>
        <v>0.58110403397027599</v>
      </c>
      <c r="K334" s="3">
        <f t="shared" si="58"/>
        <v>0.64130336797295606</v>
      </c>
      <c r="L334" s="4">
        <v>12.74</v>
      </c>
      <c r="M334" s="4">
        <v>1.61</v>
      </c>
      <c r="N334" s="4">
        <v>38</v>
      </c>
      <c r="O334" s="4">
        <v>110</v>
      </c>
      <c r="P334" s="3">
        <f t="shared" si="50"/>
        <v>7.1813201872289359E-2</v>
      </c>
      <c r="Q334" s="3">
        <f t="shared" si="51"/>
        <v>3.003957003654707</v>
      </c>
      <c r="R334" s="3">
        <f t="shared" si="52"/>
        <v>2.8947368421052633</v>
      </c>
      <c r="S334" s="3">
        <f t="shared" si="53"/>
        <v>4.2368421052631583E-2</v>
      </c>
      <c r="T334" s="3">
        <f t="shared" si="59"/>
        <v>58.300306179359644</v>
      </c>
      <c r="U334" s="3">
        <f t="shared" si="54"/>
        <v>0.33526315789473687</v>
      </c>
    </row>
    <row r="335" spans="1:21" x14ac:dyDescent="0.35">
      <c r="A335" s="2" t="s">
        <v>25</v>
      </c>
      <c r="B335" s="2" t="s">
        <v>21</v>
      </c>
      <c r="C335" s="2" t="s">
        <v>32</v>
      </c>
      <c r="D335" s="3">
        <v>49.950600000000001</v>
      </c>
      <c r="E335" s="3">
        <v>15.46</v>
      </c>
      <c r="F335" s="3">
        <v>0.42</v>
      </c>
      <c r="G335" s="3">
        <v>0.93</v>
      </c>
      <c r="H335" s="3">
        <f t="shared" si="55"/>
        <v>23.354606655574045</v>
      </c>
      <c r="I335" s="3">
        <f t="shared" si="56"/>
        <v>8.1818517065515888</v>
      </c>
      <c r="J335" s="3">
        <f t="shared" si="57"/>
        <v>0.34866242038216561</v>
      </c>
      <c r="K335" s="3">
        <f t="shared" si="58"/>
        <v>0.5573945160886441</v>
      </c>
      <c r="L335" s="4">
        <v>7.79</v>
      </c>
      <c r="M335" s="4">
        <v>0</v>
      </c>
      <c r="N335" s="4">
        <v>35</v>
      </c>
      <c r="O335" s="4">
        <v>75</v>
      </c>
      <c r="P335" s="3">
        <f t="shared" si="50"/>
        <v>4.2614121214513752E-2</v>
      </c>
      <c r="Q335" s="3">
        <f t="shared" si="51"/>
        <v>2.8544402285943322</v>
      </c>
      <c r="R335" s="3">
        <f t="shared" si="52"/>
        <v>2.1428571428571428</v>
      </c>
      <c r="S335" s="3">
        <f t="shared" si="53"/>
        <v>0</v>
      </c>
      <c r="T335" s="3">
        <f t="shared" si="59"/>
        <v>74.319268811819214</v>
      </c>
      <c r="U335" s="3">
        <f t="shared" si="54"/>
        <v>0.22257142857142856</v>
      </c>
    </row>
    <row r="336" spans="1:21" x14ac:dyDescent="0.35">
      <c r="A336" s="2" t="s">
        <v>26</v>
      </c>
      <c r="B336" s="2" t="s">
        <v>21</v>
      </c>
      <c r="C336" s="2" t="s">
        <v>32</v>
      </c>
      <c r="D336" s="3">
        <v>50.447560000000003</v>
      </c>
      <c r="E336" s="3">
        <v>15.42</v>
      </c>
      <c r="F336" s="3">
        <v>0.55000000000000004</v>
      </c>
      <c r="G336" s="3">
        <v>0.9</v>
      </c>
      <c r="H336" s="3">
        <f t="shared" si="55"/>
        <v>23.58696232945092</v>
      </c>
      <c r="I336" s="3">
        <f t="shared" si="56"/>
        <v>8.1606826206355425</v>
      </c>
      <c r="J336" s="3">
        <f t="shared" si="57"/>
        <v>0.4565817409766455</v>
      </c>
      <c r="K336" s="3">
        <f t="shared" si="58"/>
        <v>0.53941404782772007</v>
      </c>
      <c r="L336" s="4">
        <v>8.9600000000000009</v>
      </c>
      <c r="M336" s="4">
        <v>1.1100000000000001</v>
      </c>
      <c r="N336" s="4">
        <v>38</v>
      </c>
      <c r="O336" s="4">
        <v>83.08</v>
      </c>
      <c r="P336" s="3">
        <f t="shared" si="50"/>
        <v>5.5948964345471329E-2</v>
      </c>
      <c r="Q336" s="3">
        <f t="shared" si="51"/>
        <v>2.8903173209809254</v>
      </c>
      <c r="R336" s="3">
        <f t="shared" si="52"/>
        <v>2.1863157894736842</v>
      </c>
      <c r="S336" s="3">
        <f t="shared" si="53"/>
        <v>2.9210526315789475E-2</v>
      </c>
      <c r="T336" s="3">
        <f t="shared" si="59"/>
        <v>64.927064013928756</v>
      </c>
      <c r="U336" s="3">
        <f t="shared" si="54"/>
        <v>0.23578947368421055</v>
      </c>
    </row>
    <row r="337" spans="1:21" x14ac:dyDescent="0.35">
      <c r="A337" s="2" t="s">
        <v>27</v>
      </c>
      <c r="B337" s="2" t="s">
        <v>21</v>
      </c>
      <c r="C337" s="2" t="s">
        <v>32</v>
      </c>
      <c r="D337" s="3">
        <v>52.420200000000001</v>
      </c>
      <c r="E337" s="3">
        <v>15.06</v>
      </c>
      <c r="F337" s="3">
        <v>0.91</v>
      </c>
      <c r="G337" s="3">
        <v>1.2</v>
      </c>
      <c r="H337" s="3">
        <f t="shared" si="55"/>
        <v>24.509278202995009</v>
      </c>
      <c r="I337" s="3">
        <f t="shared" si="56"/>
        <v>7.9701608473911341</v>
      </c>
      <c r="J337" s="3">
        <f t="shared" si="57"/>
        <v>0.75543524416135888</v>
      </c>
      <c r="K337" s="3">
        <f t="shared" si="58"/>
        <v>0.71921873043696005</v>
      </c>
      <c r="L337" s="4">
        <v>12.02</v>
      </c>
      <c r="M337" s="4">
        <v>2.06</v>
      </c>
      <c r="N337" s="4">
        <v>29</v>
      </c>
      <c r="O337" s="4">
        <v>111</v>
      </c>
      <c r="P337" s="3">
        <f t="shared" si="50"/>
        <v>9.4782935831042206E-2</v>
      </c>
      <c r="Q337" s="3">
        <f t="shared" si="51"/>
        <v>3.0751296833636186</v>
      </c>
      <c r="R337" s="3">
        <f t="shared" si="52"/>
        <v>3.8275862068965516</v>
      </c>
      <c r="S337" s="3">
        <f t="shared" si="53"/>
        <v>7.103448275862069E-2</v>
      </c>
      <c r="T337" s="3">
        <f t="shared" si="59"/>
        <v>64.794480219545946</v>
      </c>
      <c r="U337" s="3">
        <f t="shared" si="54"/>
        <v>0.41448275862068962</v>
      </c>
    </row>
    <row r="338" spans="1:21" x14ac:dyDescent="0.35">
      <c r="A338" s="2" t="s">
        <v>27</v>
      </c>
      <c r="B338" s="2" t="s">
        <v>21</v>
      </c>
      <c r="C338" s="2" t="s">
        <v>32</v>
      </c>
      <c r="D338" s="3">
        <v>54.68094</v>
      </c>
      <c r="E338" s="3">
        <v>13.33</v>
      </c>
      <c r="F338" s="3">
        <v>1.49</v>
      </c>
      <c r="G338" s="3">
        <v>1.76</v>
      </c>
      <c r="H338" s="3">
        <f t="shared" si="55"/>
        <v>25.56629640599002</v>
      </c>
      <c r="I338" s="3">
        <f t="shared" si="56"/>
        <v>7.0545978815221648</v>
      </c>
      <c r="J338" s="3">
        <f t="shared" si="57"/>
        <v>1.2369214437367304</v>
      </c>
      <c r="K338" s="3">
        <f t="shared" si="58"/>
        <v>1.054854137974208</v>
      </c>
      <c r="L338" s="4">
        <v>18.43</v>
      </c>
      <c r="M338" s="4">
        <v>3.47</v>
      </c>
      <c r="N338" s="4">
        <v>35</v>
      </c>
      <c r="O338" s="4">
        <v>160.715</v>
      </c>
      <c r="P338" s="3">
        <f t="shared" ref="P338:P393" si="60">IF(ISERROR(J338/I338),"-",J338/I338)</f>
        <v>0.17533549955789129</v>
      </c>
      <c r="Q338" s="3">
        <f t="shared" ref="Q338:Q393" si="61">IF(ISERROR(H338/I338),"-",H338/I338)</f>
        <v>3.6240614752762634</v>
      </c>
      <c r="R338" s="3">
        <f t="shared" ref="R338:R393" si="62">IF(ISERROR(O338/N338),"-",O338/N338)</f>
        <v>4.5918571428571431</v>
      </c>
      <c r="S338" s="3">
        <f t="shared" ref="S338:S393" si="63">IF(ISERROR(M338/N338),"-",M338/N338)</f>
        <v>9.9142857142857144E-2</v>
      </c>
      <c r="T338" s="3">
        <f t="shared" si="59"/>
        <v>65.635076873609052</v>
      </c>
      <c r="U338" s="3">
        <f t="shared" ref="U338:U393" si="64">IF(ISERROR(L338/N338),"-",L338/N338)</f>
        <v>0.52657142857142858</v>
      </c>
    </row>
    <row r="339" spans="1:21" x14ac:dyDescent="0.35">
      <c r="A339" s="2" t="s">
        <v>27</v>
      </c>
      <c r="B339" s="2" t="s">
        <v>21</v>
      </c>
      <c r="C339" s="2" t="s">
        <v>32</v>
      </c>
      <c r="D339" s="3">
        <v>53.072099999999999</v>
      </c>
      <c r="E339" s="3">
        <v>15.19</v>
      </c>
      <c r="F339" s="3">
        <v>0.82</v>
      </c>
      <c r="G339" s="3">
        <v>1.26</v>
      </c>
      <c r="H339" s="3">
        <f t="shared" si="55"/>
        <v>24.814076705490848</v>
      </c>
      <c r="I339" s="3">
        <f t="shared" si="56"/>
        <v>8.0389603766182809</v>
      </c>
      <c r="J339" s="3">
        <f t="shared" si="57"/>
        <v>0.68072186836518045</v>
      </c>
      <c r="K339" s="3">
        <f t="shared" si="58"/>
        <v>0.755179666958808</v>
      </c>
      <c r="L339" s="4">
        <v>12.3</v>
      </c>
      <c r="M339" s="4">
        <v>1.91</v>
      </c>
      <c r="N339" s="4">
        <v>30</v>
      </c>
      <c r="O339" s="4">
        <v>109.705</v>
      </c>
      <c r="P339" s="3">
        <f t="shared" si="60"/>
        <v>8.467784843735443E-2</v>
      </c>
      <c r="Q339" s="3">
        <f t="shared" si="61"/>
        <v>3.0867270819823709</v>
      </c>
      <c r="R339" s="3">
        <f t="shared" si="62"/>
        <v>3.6568333333333332</v>
      </c>
      <c r="S339" s="3">
        <f t="shared" si="63"/>
        <v>6.3666666666666663E-2</v>
      </c>
      <c r="T339" s="3">
        <f t="shared" si="59"/>
        <v>68.837306135436677</v>
      </c>
      <c r="U339" s="3">
        <f t="shared" si="64"/>
        <v>0.41000000000000003</v>
      </c>
    </row>
    <row r="340" spans="1:21" x14ac:dyDescent="0.35">
      <c r="A340" s="2" t="s">
        <v>27</v>
      </c>
      <c r="B340" s="2" t="s">
        <v>21</v>
      </c>
      <c r="C340" s="2" t="s">
        <v>32</v>
      </c>
      <c r="D340" s="3">
        <v>52.959199999999996</v>
      </c>
      <c r="E340" s="3">
        <v>15.64</v>
      </c>
      <c r="F340" s="3">
        <v>0.91</v>
      </c>
      <c r="G340" s="3">
        <v>1.1399999999999999</v>
      </c>
      <c r="H340" s="3">
        <f t="shared" si="55"/>
        <v>24.761289850249582</v>
      </c>
      <c r="I340" s="3">
        <f t="shared" si="56"/>
        <v>8.2771125931737934</v>
      </c>
      <c r="J340" s="3">
        <f t="shared" si="57"/>
        <v>0.75543524416135888</v>
      </c>
      <c r="K340" s="3">
        <f t="shared" si="58"/>
        <v>0.68325779391511199</v>
      </c>
      <c r="L340" s="4">
        <v>13.89</v>
      </c>
      <c r="M340" s="4">
        <v>2.02</v>
      </c>
      <c r="N340" s="4">
        <v>27</v>
      </c>
      <c r="O340" s="4">
        <v>106</v>
      </c>
      <c r="P340" s="3">
        <f t="shared" si="60"/>
        <v>9.1267967622474161E-2</v>
      </c>
      <c r="Q340" s="3">
        <f t="shared" si="61"/>
        <v>2.9915371539914091</v>
      </c>
      <c r="R340" s="3">
        <f t="shared" si="62"/>
        <v>3.925925925925926</v>
      </c>
      <c r="S340" s="3">
        <f t="shared" si="63"/>
        <v>7.481481481481482E-2</v>
      </c>
      <c r="T340" s="3">
        <f t="shared" si="59"/>
        <v>64.45828244482189</v>
      </c>
      <c r="U340" s="3">
        <f t="shared" si="64"/>
        <v>0.51444444444444448</v>
      </c>
    </row>
    <row r="341" spans="1:21" x14ac:dyDescent="0.35">
      <c r="A341" s="2" t="s">
        <v>28</v>
      </c>
      <c r="B341" s="2" t="s">
        <v>21</v>
      </c>
      <c r="C341" s="2" t="s">
        <v>32</v>
      </c>
      <c r="D341" s="3">
        <v>51.296489999999999</v>
      </c>
      <c r="E341" s="3">
        <v>14.65</v>
      </c>
      <c r="F341" s="3">
        <v>0.8</v>
      </c>
      <c r="G341" s="3">
        <v>1.1599999999999999</v>
      </c>
      <c r="H341" s="3">
        <f t="shared" si="55"/>
        <v>23.983883011647254</v>
      </c>
      <c r="I341" s="3">
        <f t="shared" si="56"/>
        <v>7.7531777167516669</v>
      </c>
      <c r="J341" s="3">
        <f t="shared" si="57"/>
        <v>0.6641188959660298</v>
      </c>
      <c r="K341" s="3">
        <f t="shared" si="58"/>
        <v>0.69524477275572794</v>
      </c>
      <c r="L341" s="4">
        <v>11.4</v>
      </c>
      <c r="M341" s="4">
        <v>2</v>
      </c>
      <c r="N341" s="4">
        <v>37</v>
      </c>
      <c r="O341" s="4">
        <v>102.85</v>
      </c>
      <c r="P341" s="3">
        <f t="shared" si="60"/>
        <v>8.5657638742256806E-2</v>
      </c>
      <c r="Q341" s="3">
        <f t="shared" si="61"/>
        <v>3.0934261908929561</v>
      </c>
      <c r="R341" s="3">
        <f t="shared" si="62"/>
        <v>2.7797297297297296</v>
      </c>
      <c r="S341" s="3">
        <f t="shared" si="63"/>
        <v>5.4054054054054057E-2</v>
      </c>
      <c r="T341" s="3">
        <f t="shared" si="59"/>
        <v>67.597936096813612</v>
      </c>
      <c r="U341" s="3">
        <f t="shared" si="64"/>
        <v>0.30810810810810813</v>
      </c>
    </row>
    <row r="342" spans="1:21" x14ac:dyDescent="0.35">
      <c r="A342" s="2" t="s">
        <v>28</v>
      </c>
      <c r="B342" s="2" t="s">
        <v>21</v>
      </c>
      <c r="C342" s="2" t="s">
        <v>32</v>
      </c>
      <c r="D342" s="3">
        <v>50.587599999999995</v>
      </c>
      <c r="E342" s="3">
        <v>14.74</v>
      </c>
      <c r="F342" s="3">
        <v>0.76</v>
      </c>
      <c r="G342" s="3">
        <v>1.07</v>
      </c>
      <c r="H342" s="3">
        <f t="shared" si="55"/>
        <v>23.65243860232945</v>
      </c>
      <c r="I342" s="3">
        <f t="shared" si="56"/>
        <v>7.8008081600627692</v>
      </c>
      <c r="J342" s="3">
        <f t="shared" si="57"/>
        <v>0.63091295116772828</v>
      </c>
      <c r="K342" s="3">
        <f t="shared" si="58"/>
        <v>0.64130336797295606</v>
      </c>
      <c r="L342" s="4">
        <v>13.787000000000001</v>
      </c>
      <c r="M342" s="4">
        <v>1.92</v>
      </c>
      <c r="N342" s="4">
        <v>37</v>
      </c>
      <c r="O342" s="4">
        <v>97</v>
      </c>
      <c r="P342" s="3">
        <f t="shared" si="60"/>
        <v>8.0877896010539962E-2</v>
      </c>
      <c r="Q342" s="3">
        <f t="shared" si="61"/>
        <v>3.0320497718968555</v>
      </c>
      <c r="R342" s="3">
        <f t="shared" si="62"/>
        <v>2.6216216216216215</v>
      </c>
      <c r="S342" s="3">
        <f t="shared" si="63"/>
        <v>5.1891891891891889E-2</v>
      </c>
      <c r="T342" s="3">
        <f t="shared" si="59"/>
        <v>66.113749275562483</v>
      </c>
      <c r="U342" s="3">
        <f t="shared" si="64"/>
        <v>0.37262162162162166</v>
      </c>
    </row>
    <row r="343" spans="1:21" x14ac:dyDescent="0.35">
      <c r="A343" s="2" t="s">
        <v>28</v>
      </c>
      <c r="B343" s="2" t="s">
        <v>21</v>
      </c>
      <c r="C343" s="2" t="s">
        <v>32</v>
      </c>
      <c r="D343" s="3">
        <v>51.351999999999997</v>
      </c>
      <c r="E343" s="3">
        <v>14.75</v>
      </c>
      <c r="F343" s="3">
        <v>0.77</v>
      </c>
      <c r="G343" s="3">
        <v>1.07</v>
      </c>
      <c r="H343" s="3">
        <f t="shared" si="55"/>
        <v>24.009836938435939</v>
      </c>
      <c r="I343" s="3">
        <f t="shared" si="56"/>
        <v>7.8061004315417808</v>
      </c>
      <c r="J343" s="3">
        <f t="shared" si="57"/>
        <v>0.63921443736730366</v>
      </c>
      <c r="K343" s="3">
        <f t="shared" si="58"/>
        <v>0.64130336797295606</v>
      </c>
      <c r="L343" s="4">
        <v>15.666500000000001</v>
      </c>
      <c r="M343" s="4">
        <v>2.14</v>
      </c>
      <c r="N343" s="4">
        <v>39</v>
      </c>
      <c r="O343" s="4">
        <v>100</v>
      </c>
      <c r="P343" s="3">
        <f t="shared" si="60"/>
        <v>8.1886524901019317E-2</v>
      </c>
      <c r="Q343" s="3">
        <f t="shared" si="61"/>
        <v>3.0757786360806225</v>
      </c>
      <c r="R343" s="3">
        <f t="shared" si="62"/>
        <v>2.5641025641025643</v>
      </c>
      <c r="S343" s="3">
        <f t="shared" si="63"/>
        <v>5.4871794871794874E-2</v>
      </c>
      <c r="T343" s="3">
        <f t="shared" si="59"/>
        <v>64.130336797295598</v>
      </c>
      <c r="U343" s="3">
        <f t="shared" si="64"/>
        <v>0.40170512820512821</v>
      </c>
    </row>
    <row r="344" spans="1:21" x14ac:dyDescent="0.35">
      <c r="A344" s="2" t="s">
        <v>29</v>
      </c>
      <c r="B344" s="2" t="s">
        <v>21</v>
      </c>
      <c r="C344" s="2" t="s">
        <v>32</v>
      </c>
      <c r="D344" s="3">
        <v>50.825610000000005</v>
      </c>
      <c r="E344" s="3">
        <v>14.4</v>
      </c>
      <c r="F344" s="3">
        <v>0.36</v>
      </c>
      <c r="G344" s="3">
        <v>1.2</v>
      </c>
      <c r="H344" s="3">
        <f t="shared" si="55"/>
        <v>23.763721148086525</v>
      </c>
      <c r="I344" s="3">
        <f t="shared" si="56"/>
        <v>7.620870929776383</v>
      </c>
      <c r="J344" s="3">
        <f t="shared" si="57"/>
        <v>0.29885350318471338</v>
      </c>
      <c r="K344" s="3">
        <f t="shared" si="58"/>
        <v>0.71921873043696005</v>
      </c>
      <c r="L344" s="4">
        <v>8.66</v>
      </c>
      <c r="M344" s="4">
        <v>1.24</v>
      </c>
      <c r="N344" s="4">
        <v>39</v>
      </c>
      <c r="O344" s="4">
        <v>92.06</v>
      </c>
      <c r="P344" s="3">
        <f t="shared" si="60"/>
        <v>3.9215137736689443E-2</v>
      </c>
      <c r="Q344" s="3">
        <f t="shared" si="61"/>
        <v>3.1182421756070622</v>
      </c>
      <c r="R344" s="3">
        <f t="shared" si="62"/>
        <v>2.3605128205128207</v>
      </c>
      <c r="S344" s="3">
        <f t="shared" si="63"/>
        <v>3.1794871794871796E-2</v>
      </c>
      <c r="T344" s="3">
        <f t="shared" si="59"/>
        <v>78.1249978749685</v>
      </c>
      <c r="U344" s="3">
        <f t="shared" si="64"/>
        <v>0.22205128205128205</v>
      </c>
    </row>
    <row r="345" spans="1:21" x14ac:dyDescent="0.35">
      <c r="A345" s="2" t="s">
        <v>29</v>
      </c>
      <c r="B345" s="2" t="s">
        <v>21</v>
      </c>
      <c r="C345" s="2" t="s">
        <v>32</v>
      </c>
      <c r="D345" s="3">
        <v>51.080669999999998</v>
      </c>
      <c r="E345" s="3">
        <v>14.37</v>
      </c>
      <c r="F345" s="3">
        <v>0.38</v>
      </c>
      <c r="G345" s="3">
        <v>1.27</v>
      </c>
      <c r="H345" s="3">
        <f t="shared" si="55"/>
        <v>23.882975490848587</v>
      </c>
      <c r="I345" s="3">
        <f t="shared" si="56"/>
        <v>7.6049941153393483</v>
      </c>
      <c r="J345" s="3">
        <f t="shared" si="57"/>
        <v>0.31545647558386414</v>
      </c>
      <c r="K345" s="3">
        <f t="shared" si="58"/>
        <v>0.76117315637911609</v>
      </c>
      <c r="L345" s="4">
        <v>9.24</v>
      </c>
      <c r="M345" s="4">
        <v>1.33</v>
      </c>
      <c r="N345" s="4">
        <v>40</v>
      </c>
      <c r="O345" s="4">
        <v>96.47</v>
      </c>
      <c r="P345" s="3">
        <f t="shared" si="60"/>
        <v>4.1480173528022239E-2</v>
      </c>
      <c r="Q345" s="3">
        <f t="shared" si="61"/>
        <v>3.140433132311883</v>
      </c>
      <c r="R345" s="3">
        <f t="shared" si="62"/>
        <v>2.4117500000000001</v>
      </c>
      <c r="S345" s="3">
        <f t="shared" si="63"/>
        <v>3.3250000000000002E-2</v>
      </c>
      <c r="T345" s="3">
        <f t="shared" si="59"/>
        <v>78.902576591594908</v>
      </c>
      <c r="U345" s="3">
        <f t="shared" si="64"/>
        <v>0.23100000000000001</v>
      </c>
    </row>
    <row r="346" spans="1:21" x14ac:dyDescent="0.35">
      <c r="A346" s="2" t="s">
        <v>29</v>
      </c>
      <c r="B346" s="2" t="s">
        <v>21</v>
      </c>
      <c r="C346" s="2" t="s">
        <v>32</v>
      </c>
      <c r="D346" s="3">
        <v>50.933520000000001</v>
      </c>
      <c r="E346" s="3">
        <v>14.58</v>
      </c>
      <c r="F346" s="3">
        <v>0.56000000000000005</v>
      </c>
      <c r="G346" s="3">
        <v>1.23</v>
      </c>
      <c r="H346" s="3">
        <f t="shared" si="55"/>
        <v>23.81417490848586</v>
      </c>
      <c r="I346" s="3">
        <f t="shared" si="56"/>
        <v>7.7161318163985877</v>
      </c>
      <c r="J346" s="3">
        <f t="shared" si="57"/>
        <v>0.46488322717622088</v>
      </c>
      <c r="K346" s="3">
        <f t="shared" si="58"/>
        <v>0.73719919869788397</v>
      </c>
      <c r="L346" s="4">
        <v>8.8000000000000007</v>
      </c>
      <c r="M346" s="4">
        <v>1.21</v>
      </c>
      <c r="N346" s="4">
        <v>42</v>
      </c>
      <c r="O346" s="4">
        <v>92.02</v>
      </c>
      <c r="P346" s="3">
        <f t="shared" si="60"/>
        <v>6.024822258586033E-2</v>
      </c>
      <c r="Q346" s="3">
        <f t="shared" si="61"/>
        <v>3.0862840961160307</v>
      </c>
      <c r="R346" s="3">
        <f t="shared" si="62"/>
        <v>2.190952380952381</v>
      </c>
      <c r="S346" s="3">
        <f t="shared" si="63"/>
        <v>2.8809523809523809E-2</v>
      </c>
      <c r="T346" s="3">
        <f t="shared" si="59"/>
        <v>80.112931829806996</v>
      </c>
      <c r="U346" s="3">
        <f t="shared" si="64"/>
        <v>0.20952380952380953</v>
      </c>
    </row>
    <row r="347" spans="1:21" x14ac:dyDescent="0.35">
      <c r="A347" s="2" t="s">
        <v>30</v>
      </c>
      <c r="B347" s="2" t="s">
        <v>31</v>
      </c>
      <c r="C347" s="2" t="s">
        <v>33</v>
      </c>
      <c r="D347" s="3">
        <v>50.51</v>
      </c>
      <c r="E347" s="3">
        <v>14.92</v>
      </c>
      <c r="F347" s="3">
        <v>0.67</v>
      </c>
      <c r="G347" s="3">
        <v>1.425</v>
      </c>
      <c r="H347" s="3">
        <f t="shared" ref="H347:H393" si="65">(28.1/(28.1+32))*D347</f>
        <v>23.616156405990019</v>
      </c>
      <c r="I347" s="3">
        <f t="shared" ref="I347:I393" si="66">((2*26.98)/(2*26.98+3*16))*E347</f>
        <v>7.8960690466849739</v>
      </c>
      <c r="J347" s="3">
        <f t="shared" ref="J347:J393" si="67">((2*39.1)/(2*39.1+16))*F347</f>
        <v>0.55619957537154996</v>
      </c>
      <c r="K347" s="3">
        <f t="shared" ref="K347:K393" si="68">G347*(47.87/(47.87+32))</f>
        <v>0.85407224239389001</v>
      </c>
      <c r="L347" s="4">
        <v>14.04</v>
      </c>
      <c r="M347" s="4">
        <v>1.56</v>
      </c>
      <c r="N347" s="4">
        <v>48</v>
      </c>
      <c r="O347" s="4">
        <v>120</v>
      </c>
      <c r="P347" s="3">
        <f t="shared" si="60"/>
        <v>7.0440059741506522E-2</v>
      </c>
      <c r="Q347" s="3">
        <f t="shared" si="61"/>
        <v>2.9908751134724243</v>
      </c>
      <c r="R347" s="3">
        <f t="shared" si="62"/>
        <v>2.5</v>
      </c>
      <c r="S347" s="3">
        <f t="shared" si="63"/>
        <v>3.2500000000000001E-2</v>
      </c>
      <c r="T347" s="3">
        <f t="shared" si="59"/>
        <v>71.172686866157505</v>
      </c>
      <c r="U347" s="3">
        <f t="shared" si="64"/>
        <v>0.29249999999999998</v>
      </c>
    </row>
    <row r="348" spans="1:21" x14ac:dyDescent="0.35">
      <c r="A348" s="2" t="s">
        <v>30</v>
      </c>
      <c r="B348" s="2" t="s">
        <v>31</v>
      </c>
      <c r="C348" s="2" t="s">
        <v>33</v>
      </c>
      <c r="D348" s="3">
        <v>52.88</v>
      </c>
      <c r="E348" s="3">
        <v>14.01</v>
      </c>
      <c r="F348" s="3">
        <v>0.82</v>
      </c>
      <c r="G348" s="3">
        <v>1.452</v>
      </c>
      <c r="H348" s="3">
        <f t="shared" si="65"/>
        <v>24.724259567387691</v>
      </c>
      <c r="I348" s="3">
        <f t="shared" si="66"/>
        <v>7.414472342094939</v>
      </c>
      <c r="J348" s="3">
        <f t="shared" si="67"/>
        <v>0.68072186836518045</v>
      </c>
      <c r="K348" s="3">
        <f t="shared" si="68"/>
        <v>0.87025466382872163</v>
      </c>
      <c r="L348" s="4">
        <v>14.41</v>
      </c>
      <c r="M348" s="4">
        <v>1.58</v>
      </c>
      <c r="N348" s="4">
        <v>44</v>
      </c>
      <c r="O348" s="4">
        <v>122</v>
      </c>
      <c r="P348" s="3">
        <f t="shared" si="60"/>
        <v>9.1809887063769705E-2</v>
      </c>
      <c r="Q348" s="3">
        <f t="shared" si="61"/>
        <v>3.3345946180172708</v>
      </c>
      <c r="R348" s="3">
        <f t="shared" si="62"/>
        <v>2.7727272727272729</v>
      </c>
      <c r="S348" s="3">
        <f t="shared" si="63"/>
        <v>3.5909090909090911E-2</v>
      </c>
      <c r="T348" s="3">
        <f t="shared" si="59"/>
        <v>71.332349494157512</v>
      </c>
      <c r="U348" s="3">
        <f t="shared" si="64"/>
        <v>0.32750000000000001</v>
      </c>
    </row>
    <row r="349" spans="1:21" x14ac:dyDescent="0.35">
      <c r="A349" s="2" t="s">
        <v>30</v>
      </c>
      <c r="B349" s="2" t="s">
        <v>31</v>
      </c>
      <c r="C349" s="2" t="s">
        <v>33</v>
      </c>
      <c r="D349" s="3">
        <v>51</v>
      </c>
      <c r="E349" s="3">
        <v>14.38</v>
      </c>
      <c r="F349" s="3">
        <v>1.45</v>
      </c>
      <c r="G349" s="3">
        <v>1.4259999999999999</v>
      </c>
      <c r="H349" s="3">
        <f t="shared" si="65"/>
        <v>23.845257903494179</v>
      </c>
      <c r="I349" s="3">
        <f t="shared" si="66"/>
        <v>7.6102863868183599</v>
      </c>
      <c r="J349" s="3">
        <f t="shared" si="67"/>
        <v>1.2037154989384289</v>
      </c>
      <c r="K349" s="3">
        <f t="shared" si="68"/>
        <v>0.85467159133592074</v>
      </c>
      <c r="L349" s="4">
        <v>15.45</v>
      </c>
      <c r="M349" s="4">
        <v>1.82</v>
      </c>
      <c r="N349" s="4">
        <v>45</v>
      </c>
      <c r="O349" s="4">
        <v>136</v>
      </c>
      <c r="P349" s="3">
        <f t="shared" si="60"/>
        <v>0.15816954024533988</v>
      </c>
      <c r="Q349" s="3">
        <f t="shared" si="61"/>
        <v>3.1332931103349964</v>
      </c>
      <c r="R349" s="3">
        <f t="shared" si="62"/>
        <v>3.0222222222222221</v>
      </c>
      <c r="S349" s="3">
        <f t="shared" si="63"/>
        <v>4.0444444444444443E-2</v>
      </c>
      <c r="T349" s="3">
        <f t="shared" si="59"/>
        <v>62.843499362935347</v>
      </c>
      <c r="U349" s="3">
        <f t="shared" si="64"/>
        <v>0.34333333333333332</v>
      </c>
    </row>
    <row r="350" spans="1:21" x14ac:dyDescent="0.35">
      <c r="A350" s="2" t="s">
        <v>30</v>
      </c>
      <c r="B350" s="2" t="s">
        <v>31</v>
      </c>
      <c r="C350" s="2" t="s">
        <v>33</v>
      </c>
      <c r="D350" s="3">
        <v>51.34</v>
      </c>
      <c r="E350" s="3">
        <v>13.89</v>
      </c>
      <c r="F350" s="3">
        <v>0.76</v>
      </c>
      <c r="G350" s="3">
        <v>1.3260000000000001</v>
      </c>
      <c r="H350" s="3">
        <f t="shared" si="65"/>
        <v>24.004226289517472</v>
      </c>
      <c r="I350" s="3">
        <f t="shared" si="66"/>
        <v>7.3509650843468028</v>
      </c>
      <c r="J350" s="3">
        <f t="shared" si="67"/>
        <v>0.63091295116772828</v>
      </c>
      <c r="K350" s="3">
        <f t="shared" si="68"/>
        <v>0.7947366971328409</v>
      </c>
      <c r="L350" s="4">
        <v>13.23</v>
      </c>
      <c r="M350" s="4">
        <v>1.71</v>
      </c>
      <c r="N350" s="4">
        <v>45</v>
      </c>
      <c r="O350" s="4">
        <v>120</v>
      </c>
      <c r="P350" s="3">
        <f t="shared" si="60"/>
        <v>8.5827227299881861E-2</v>
      </c>
      <c r="Q350" s="3">
        <f t="shared" si="61"/>
        <v>3.265452360892346</v>
      </c>
      <c r="R350" s="3">
        <f t="shared" si="62"/>
        <v>2.6666666666666665</v>
      </c>
      <c r="S350" s="3">
        <f t="shared" si="63"/>
        <v>3.7999999999999999E-2</v>
      </c>
      <c r="T350" s="3">
        <f t="shared" si="59"/>
        <v>66.228058094403409</v>
      </c>
      <c r="U350" s="3">
        <f t="shared" si="64"/>
        <v>0.29399999999999998</v>
      </c>
    </row>
    <row r="351" spans="1:21" x14ac:dyDescent="0.35">
      <c r="A351" s="2" t="s">
        <v>30</v>
      </c>
      <c r="B351" s="2" t="s">
        <v>31</v>
      </c>
      <c r="C351" s="2" t="s">
        <v>33</v>
      </c>
      <c r="D351" s="3">
        <v>51.07</v>
      </c>
      <c r="E351" s="3">
        <v>14.49</v>
      </c>
      <c r="F351" s="3">
        <v>0.56999999999999995</v>
      </c>
      <c r="G351" s="3">
        <v>1.4379999999999999</v>
      </c>
      <c r="H351" s="3">
        <f t="shared" si="65"/>
        <v>23.877986688851916</v>
      </c>
      <c r="I351" s="3">
        <f t="shared" si="66"/>
        <v>7.6685013730874854</v>
      </c>
      <c r="J351" s="3">
        <f t="shared" si="67"/>
        <v>0.47318471337579615</v>
      </c>
      <c r="K351" s="3">
        <f t="shared" si="68"/>
        <v>0.8618637786402904</v>
      </c>
      <c r="L351" s="4">
        <v>14.04</v>
      </c>
      <c r="M351" s="4">
        <v>1.68</v>
      </c>
      <c r="N351" s="4">
        <v>41</v>
      </c>
      <c r="O351" s="4">
        <v>124</v>
      </c>
      <c r="P351" s="3">
        <f t="shared" si="60"/>
        <v>6.1704978633300149E-2</v>
      </c>
      <c r="Q351" s="3">
        <f t="shared" si="61"/>
        <v>3.1137748468887843</v>
      </c>
      <c r="R351" s="3">
        <f t="shared" si="62"/>
        <v>3.024390243902439</v>
      </c>
      <c r="S351" s="3">
        <f t="shared" si="63"/>
        <v>4.0975609756097563E-2</v>
      </c>
      <c r="T351" s="3">
        <f t="shared" si="59"/>
        <v>69.5051434387331</v>
      </c>
      <c r="U351" s="3">
        <f t="shared" si="64"/>
        <v>0.34243902439024387</v>
      </c>
    </row>
    <row r="352" spans="1:21" x14ac:dyDescent="0.35">
      <c r="A352" s="2" t="s">
        <v>30</v>
      </c>
      <c r="B352" s="2" t="s">
        <v>31</v>
      </c>
      <c r="C352" s="2" t="s">
        <v>33</v>
      </c>
      <c r="D352" s="3">
        <v>51.55</v>
      </c>
      <c r="E352" s="3">
        <v>13.55</v>
      </c>
      <c r="F352" s="3">
        <v>0.86</v>
      </c>
      <c r="G352" s="3">
        <v>1.417</v>
      </c>
      <c r="H352" s="3">
        <f t="shared" si="65"/>
        <v>24.102412645590682</v>
      </c>
      <c r="I352" s="3">
        <f t="shared" si="66"/>
        <v>7.1710278540604158</v>
      </c>
      <c r="J352" s="3">
        <f t="shared" si="67"/>
        <v>0.71392781316348197</v>
      </c>
      <c r="K352" s="3">
        <f t="shared" si="68"/>
        <v>0.84927745085764361</v>
      </c>
      <c r="L352" s="4">
        <v>15.36</v>
      </c>
      <c r="M352" s="4">
        <v>1.81</v>
      </c>
      <c r="N352" s="4">
        <v>42</v>
      </c>
      <c r="O352" s="4">
        <v>129</v>
      </c>
      <c r="P352" s="3">
        <f t="shared" si="60"/>
        <v>9.955725004738869E-2</v>
      </c>
      <c r="Q352" s="3">
        <f t="shared" si="61"/>
        <v>3.3610820005312476</v>
      </c>
      <c r="R352" s="3">
        <f t="shared" si="62"/>
        <v>3.0714285714285716</v>
      </c>
      <c r="S352" s="3">
        <f t="shared" si="63"/>
        <v>4.3095238095238096E-2</v>
      </c>
      <c r="T352" s="3">
        <f t="shared" si="59"/>
        <v>65.835461306794073</v>
      </c>
      <c r="U352" s="3">
        <f t="shared" si="64"/>
        <v>0.36571428571428571</v>
      </c>
    </row>
    <row r="353" spans="1:21" x14ac:dyDescent="0.35">
      <c r="A353" s="2" t="s">
        <v>30</v>
      </c>
      <c r="B353" s="2" t="s">
        <v>31</v>
      </c>
      <c r="C353" s="2" t="s">
        <v>33</v>
      </c>
      <c r="D353" s="3">
        <v>52.39</v>
      </c>
      <c r="E353" s="3">
        <v>14.54</v>
      </c>
      <c r="F353" s="3">
        <v>0.86</v>
      </c>
      <c r="G353" s="3">
        <v>1.27</v>
      </c>
      <c r="H353" s="3">
        <f t="shared" si="65"/>
        <v>24.49515806988353</v>
      </c>
      <c r="I353" s="3">
        <f t="shared" si="66"/>
        <v>7.6949627304825414</v>
      </c>
      <c r="J353" s="3">
        <f t="shared" si="67"/>
        <v>0.71392781316348197</v>
      </c>
      <c r="K353" s="3">
        <f t="shared" si="68"/>
        <v>0.76117315637911609</v>
      </c>
      <c r="L353" s="4">
        <v>16.09</v>
      </c>
      <c r="M353" s="4">
        <v>1.88</v>
      </c>
      <c r="N353" s="4">
        <v>36</v>
      </c>
      <c r="O353" s="4">
        <v>122</v>
      </c>
      <c r="P353" s="3">
        <f t="shared" si="60"/>
        <v>9.2778592719540365E-2</v>
      </c>
      <c r="Q353" s="3">
        <f t="shared" si="61"/>
        <v>3.1832718270160445</v>
      </c>
      <c r="R353" s="3">
        <f t="shared" si="62"/>
        <v>3.3888888888888888</v>
      </c>
      <c r="S353" s="3">
        <f t="shared" si="63"/>
        <v>5.2222222222222218E-2</v>
      </c>
      <c r="T353" s="3">
        <f t="shared" si="59"/>
        <v>62.391242326157055</v>
      </c>
      <c r="U353" s="3">
        <f t="shared" si="64"/>
        <v>0.44694444444444442</v>
      </c>
    </row>
    <row r="354" spans="1:21" x14ac:dyDescent="0.35">
      <c r="A354" s="2" t="s">
        <v>30</v>
      </c>
      <c r="B354" s="2" t="s">
        <v>31</v>
      </c>
      <c r="C354" s="2" t="s">
        <v>33</v>
      </c>
      <c r="D354" s="3">
        <v>52.55</v>
      </c>
      <c r="E354" s="3">
        <v>14.13</v>
      </c>
      <c r="F354" s="3">
        <v>0.9</v>
      </c>
      <c r="G354" s="3">
        <v>1.3440000000000001</v>
      </c>
      <c r="H354" s="3">
        <f t="shared" si="65"/>
        <v>24.569966722129784</v>
      </c>
      <c r="I354" s="3">
        <f t="shared" si="66"/>
        <v>7.477979599843076</v>
      </c>
      <c r="J354" s="3">
        <f t="shared" si="67"/>
        <v>0.7471337579617835</v>
      </c>
      <c r="K354" s="3">
        <f t="shared" si="68"/>
        <v>0.80552497808939527</v>
      </c>
      <c r="L354" s="4">
        <v>16.850000000000001</v>
      </c>
      <c r="M354" s="4">
        <v>1.76</v>
      </c>
      <c r="N354" s="4">
        <v>37</v>
      </c>
      <c r="O354" s="4">
        <v>130</v>
      </c>
      <c r="P354" s="3">
        <f t="shared" si="60"/>
        <v>9.991117894697947E-2</v>
      </c>
      <c r="Q354" s="3">
        <f t="shared" si="61"/>
        <v>3.2856423842939315</v>
      </c>
      <c r="R354" s="3">
        <f t="shared" si="62"/>
        <v>3.5135135135135136</v>
      </c>
      <c r="S354" s="3">
        <f t="shared" si="63"/>
        <v>4.7567567567567567E-2</v>
      </c>
      <c r="T354" s="3">
        <f t="shared" si="59"/>
        <v>61.9634598530304</v>
      </c>
      <c r="U354" s="3">
        <f t="shared" si="64"/>
        <v>0.45540540540540542</v>
      </c>
    </row>
    <row r="355" spans="1:21" x14ac:dyDescent="0.35">
      <c r="A355" s="2" t="s">
        <v>30</v>
      </c>
      <c r="B355" s="2" t="s">
        <v>31</v>
      </c>
      <c r="C355" s="2" t="s">
        <v>33</v>
      </c>
      <c r="D355" s="3">
        <v>51.47</v>
      </c>
      <c r="E355" s="3">
        <v>15.01</v>
      </c>
      <c r="F355" s="3">
        <v>0.74</v>
      </c>
      <c r="G355" s="3">
        <v>1.0229999999999999</v>
      </c>
      <c r="H355" s="3">
        <f t="shared" si="65"/>
        <v>24.065008319467555</v>
      </c>
      <c r="I355" s="3">
        <f t="shared" si="66"/>
        <v>7.9436994899960762</v>
      </c>
      <c r="J355" s="3">
        <f t="shared" si="67"/>
        <v>0.61430997876857751</v>
      </c>
      <c r="K355" s="3">
        <f t="shared" si="68"/>
        <v>0.61313396769750839</v>
      </c>
      <c r="L355" s="4">
        <v>12.47</v>
      </c>
      <c r="M355" s="4">
        <v>1.47</v>
      </c>
      <c r="N355" s="4">
        <v>38</v>
      </c>
      <c r="O355" s="4">
        <v>103</v>
      </c>
      <c r="P355" s="3">
        <f t="shared" si="60"/>
        <v>7.733298314497053E-2</v>
      </c>
      <c r="Q355" s="3">
        <f t="shared" si="61"/>
        <v>3.0294459589985627</v>
      </c>
      <c r="R355" s="3">
        <f t="shared" si="62"/>
        <v>2.7105263157894739</v>
      </c>
      <c r="S355" s="3">
        <f t="shared" si="63"/>
        <v>3.8684210526315786E-2</v>
      </c>
      <c r="T355" s="3">
        <f t="shared" si="59"/>
        <v>59.527569679369748</v>
      </c>
      <c r="U355" s="3">
        <f t="shared" si="64"/>
        <v>0.32815789473684215</v>
      </c>
    </row>
    <row r="356" spans="1:21" x14ac:dyDescent="0.35">
      <c r="A356" s="2" t="s">
        <v>30</v>
      </c>
      <c r="B356" s="2" t="s">
        <v>31</v>
      </c>
      <c r="C356" s="2" t="s">
        <v>33</v>
      </c>
      <c r="D356" s="3">
        <v>50.69</v>
      </c>
      <c r="E356" s="3">
        <v>14.84</v>
      </c>
      <c r="F356" s="3">
        <v>0.74</v>
      </c>
      <c r="G356" s="3">
        <v>1.044</v>
      </c>
      <c r="H356" s="3">
        <f t="shared" si="65"/>
        <v>23.700316139767054</v>
      </c>
      <c r="I356" s="3">
        <f t="shared" si="66"/>
        <v>7.8537308748528831</v>
      </c>
      <c r="J356" s="3">
        <f t="shared" si="67"/>
        <v>0.61430997876857751</v>
      </c>
      <c r="K356" s="3">
        <f t="shared" si="68"/>
        <v>0.62572029548015529</v>
      </c>
      <c r="L356" s="4">
        <v>11.15</v>
      </c>
      <c r="M356" s="4">
        <v>1.24</v>
      </c>
      <c r="N356" s="4">
        <v>37</v>
      </c>
      <c r="O356" s="4">
        <v>97</v>
      </c>
      <c r="P356" s="3">
        <f t="shared" si="60"/>
        <v>7.8218873113612364E-2</v>
      </c>
      <c r="Q356" s="3">
        <f t="shared" si="61"/>
        <v>3.0177143216931293</v>
      </c>
      <c r="R356" s="3">
        <f t="shared" si="62"/>
        <v>2.6216216216216215</v>
      </c>
      <c r="S356" s="3">
        <f t="shared" si="63"/>
        <v>3.3513513513513511E-2</v>
      </c>
      <c r="T356" s="3">
        <f t="shared" si="59"/>
        <v>64.50724695671704</v>
      </c>
      <c r="U356" s="3">
        <f t="shared" si="64"/>
        <v>0.30135135135135138</v>
      </c>
    </row>
    <row r="357" spans="1:21" x14ac:dyDescent="0.35">
      <c r="A357" s="2" t="s">
        <v>30</v>
      </c>
      <c r="B357" s="2" t="s">
        <v>31</v>
      </c>
      <c r="C357" s="2" t="s">
        <v>33</v>
      </c>
      <c r="D357" s="3">
        <v>51.58</v>
      </c>
      <c r="E357" s="3">
        <v>13.32</v>
      </c>
      <c r="F357" s="3">
        <v>0.55000000000000004</v>
      </c>
      <c r="G357" s="3">
        <v>1.625</v>
      </c>
      <c r="H357" s="3">
        <f t="shared" si="65"/>
        <v>24.116439267886857</v>
      </c>
      <c r="I357" s="3">
        <f t="shared" si="66"/>
        <v>7.0493056100431541</v>
      </c>
      <c r="J357" s="3">
        <f t="shared" si="67"/>
        <v>0.4565817409766455</v>
      </c>
      <c r="K357" s="3">
        <f t="shared" si="68"/>
        <v>0.97394203080005004</v>
      </c>
      <c r="L357" s="4">
        <v>10.63</v>
      </c>
      <c r="M357" s="4">
        <v>1.29</v>
      </c>
      <c r="N357" s="4">
        <v>40</v>
      </c>
      <c r="O357" s="4">
        <v>116</v>
      </c>
      <c r="P357" s="3">
        <f t="shared" si="60"/>
        <v>6.476974701255013E-2</v>
      </c>
      <c r="Q357" s="3">
        <f t="shared" si="61"/>
        <v>3.4211084895408899</v>
      </c>
      <c r="R357" s="3">
        <f t="shared" si="62"/>
        <v>2.9</v>
      </c>
      <c r="S357" s="3">
        <f t="shared" si="63"/>
        <v>3.2250000000000001E-2</v>
      </c>
      <c r="T357" s="3">
        <f t="shared" si="59"/>
        <v>83.960519896556036</v>
      </c>
      <c r="U357" s="3">
        <f t="shared" si="64"/>
        <v>0.26575000000000004</v>
      </c>
    </row>
    <row r="358" spans="1:21" x14ac:dyDescent="0.35">
      <c r="A358" s="2" t="s">
        <v>30</v>
      </c>
      <c r="B358" s="2" t="s">
        <v>31</v>
      </c>
      <c r="C358" s="2" t="s">
        <v>33</v>
      </c>
      <c r="D358" s="3">
        <v>53.84</v>
      </c>
      <c r="E358" s="3">
        <v>14.77</v>
      </c>
      <c r="F358" s="3">
        <v>0.68</v>
      </c>
      <c r="G358" s="3">
        <v>1.1659999999999999</v>
      </c>
      <c r="H358" s="3">
        <f t="shared" si="65"/>
        <v>25.173111480865227</v>
      </c>
      <c r="I358" s="3">
        <f t="shared" si="66"/>
        <v>7.816684974499803</v>
      </c>
      <c r="J358" s="3">
        <f t="shared" si="67"/>
        <v>0.56450106157112534</v>
      </c>
      <c r="K358" s="3">
        <f t="shared" si="68"/>
        <v>0.69884086640791276</v>
      </c>
      <c r="L358" s="4">
        <v>12.9</v>
      </c>
      <c r="M358" s="4">
        <v>1.6</v>
      </c>
      <c r="N358" s="4">
        <v>40</v>
      </c>
      <c r="O358" s="4">
        <v>109</v>
      </c>
      <c r="P358" s="3">
        <f t="shared" si="60"/>
        <v>7.2217450672847197E-2</v>
      </c>
      <c r="Q358" s="3">
        <f t="shared" si="61"/>
        <v>3.2204331584280173</v>
      </c>
      <c r="R358" s="3">
        <f t="shared" si="62"/>
        <v>2.7250000000000001</v>
      </c>
      <c r="S358" s="3">
        <f t="shared" si="63"/>
        <v>0.04</v>
      </c>
      <c r="T358" s="3">
        <f t="shared" si="59"/>
        <v>64.113840954854382</v>
      </c>
      <c r="U358" s="3">
        <f t="shared" si="64"/>
        <v>0.32250000000000001</v>
      </c>
    </row>
    <row r="359" spans="1:21" x14ac:dyDescent="0.35">
      <c r="A359" s="2" t="s">
        <v>30</v>
      </c>
      <c r="B359" s="2" t="s">
        <v>31</v>
      </c>
      <c r="C359" s="2" t="s">
        <v>33</v>
      </c>
      <c r="D359" s="3">
        <v>50.58</v>
      </c>
      <c r="E359" s="3">
        <v>15.11</v>
      </c>
      <c r="F359" s="3">
        <v>0.78</v>
      </c>
      <c r="G359" s="3">
        <v>1.077</v>
      </c>
      <c r="H359" s="3">
        <f t="shared" si="65"/>
        <v>23.648885191347755</v>
      </c>
      <c r="I359" s="3">
        <f t="shared" si="66"/>
        <v>7.9966222047861901</v>
      </c>
      <c r="J359" s="3">
        <f t="shared" si="67"/>
        <v>0.64751592356687904</v>
      </c>
      <c r="K359" s="3">
        <f t="shared" si="68"/>
        <v>0.64549881056717162</v>
      </c>
      <c r="L359" s="4">
        <v>11.3</v>
      </c>
      <c r="M359" s="4">
        <v>1.41</v>
      </c>
      <c r="N359" s="4">
        <v>41</v>
      </c>
      <c r="O359" s="4">
        <v>106</v>
      </c>
      <c r="P359" s="3">
        <f t="shared" si="60"/>
        <v>8.0973679509246249E-2</v>
      </c>
      <c r="Q359" s="3">
        <f t="shared" si="61"/>
        <v>2.9573593181872804</v>
      </c>
      <c r="R359" s="3">
        <f t="shared" si="62"/>
        <v>2.5853658536585367</v>
      </c>
      <c r="S359" s="3">
        <f t="shared" si="63"/>
        <v>3.439024390243902E-2</v>
      </c>
      <c r="T359" s="3">
        <f t="shared" si="59"/>
        <v>60.896114204450157</v>
      </c>
      <c r="U359" s="3">
        <f t="shared" si="64"/>
        <v>0.275609756097561</v>
      </c>
    </row>
    <row r="360" spans="1:21" x14ac:dyDescent="0.35">
      <c r="A360" s="2" t="s">
        <v>30</v>
      </c>
      <c r="B360" s="2" t="s">
        <v>31</v>
      </c>
      <c r="C360" s="2" t="s">
        <v>33</v>
      </c>
      <c r="D360" s="3">
        <v>51.89</v>
      </c>
      <c r="E360" s="3">
        <v>15.04</v>
      </c>
      <c r="F360" s="3">
        <v>0.87</v>
      </c>
      <c r="G360" s="3">
        <v>1.03</v>
      </c>
      <c r="H360" s="3">
        <f t="shared" si="65"/>
        <v>24.261381031613979</v>
      </c>
      <c r="I360" s="3">
        <f t="shared" si="66"/>
        <v>7.95957630443311</v>
      </c>
      <c r="J360" s="3">
        <f t="shared" si="67"/>
        <v>0.72222929936305735</v>
      </c>
      <c r="K360" s="3">
        <f t="shared" si="68"/>
        <v>0.61732941029172406</v>
      </c>
      <c r="L360" s="4">
        <v>12.66</v>
      </c>
      <c r="M360" s="4">
        <v>1.39</v>
      </c>
      <c r="N360" s="4">
        <v>43</v>
      </c>
      <c r="O360" s="4">
        <v>108</v>
      </c>
      <c r="P360" s="3">
        <f t="shared" si="60"/>
        <v>9.0737153805637821E-2</v>
      </c>
      <c r="Q360" s="3">
        <f t="shared" si="61"/>
        <v>3.0480744330702039</v>
      </c>
      <c r="R360" s="3">
        <f t="shared" si="62"/>
        <v>2.5116279069767442</v>
      </c>
      <c r="S360" s="3">
        <f t="shared" si="63"/>
        <v>3.2325581395348836E-2</v>
      </c>
      <c r="T360" s="3">
        <f t="shared" si="59"/>
        <v>57.160130582567042</v>
      </c>
      <c r="U360" s="3">
        <f t="shared" si="64"/>
        <v>0.29441860465116282</v>
      </c>
    </row>
    <row r="361" spans="1:21" x14ac:dyDescent="0.35">
      <c r="A361" s="2" t="s">
        <v>30</v>
      </c>
      <c r="B361" s="2" t="s">
        <v>31</v>
      </c>
      <c r="C361" s="2" t="s">
        <v>33</v>
      </c>
      <c r="D361" s="3">
        <v>51.11</v>
      </c>
      <c r="E361" s="3">
        <v>14.04</v>
      </c>
      <c r="F361" s="3">
        <v>0.56000000000000005</v>
      </c>
      <c r="G361" s="3">
        <v>1.1299999999999999</v>
      </c>
      <c r="H361" s="3">
        <f t="shared" si="65"/>
        <v>23.896688851913478</v>
      </c>
      <c r="I361" s="3">
        <f t="shared" si="66"/>
        <v>7.4303491565319728</v>
      </c>
      <c r="J361" s="3">
        <f t="shared" si="67"/>
        <v>0.46488322717622088</v>
      </c>
      <c r="K361" s="3">
        <f t="shared" si="68"/>
        <v>0.67726430449480401</v>
      </c>
      <c r="L361" s="4">
        <v>12.87</v>
      </c>
      <c r="M361" s="4">
        <v>1.67</v>
      </c>
      <c r="N361" s="4">
        <v>45</v>
      </c>
      <c r="O361" s="4">
        <v>105</v>
      </c>
      <c r="P361" s="3">
        <f t="shared" si="60"/>
        <v>6.2565461916085738E-2</v>
      </c>
      <c r="Q361" s="3">
        <f t="shared" si="61"/>
        <v>3.2160923192830113</v>
      </c>
      <c r="R361" s="3">
        <f t="shared" si="62"/>
        <v>2.3333333333333335</v>
      </c>
      <c r="S361" s="3">
        <f t="shared" si="63"/>
        <v>3.7111111111111109E-2</v>
      </c>
      <c r="T361" s="3">
        <f t="shared" si="59"/>
        <v>64.501362332838468</v>
      </c>
      <c r="U361" s="3">
        <f t="shared" si="64"/>
        <v>0.28599999999999998</v>
      </c>
    </row>
    <row r="362" spans="1:21" x14ac:dyDescent="0.35">
      <c r="A362" s="2" t="s">
        <v>30</v>
      </c>
      <c r="B362" s="2" t="s">
        <v>31</v>
      </c>
      <c r="C362" s="2" t="s">
        <v>33</v>
      </c>
      <c r="D362" s="3">
        <v>51.07</v>
      </c>
      <c r="E362" s="3">
        <v>15.53</v>
      </c>
      <c r="F362" s="3">
        <v>1.61</v>
      </c>
      <c r="G362" s="3">
        <v>0.94499999999999995</v>
      </c>
      <c r="H362" s="3">
        <f t="shared" si="65"/>
        <v>23.877986688851916</v>
      </c>
      <c r="I362" s="3">
        <f t="shared" si="66"/>
        <v>8.2188976069046671</v>
      </c>
      <c r="J362" s="3">
        <f t="shared" si="67"/>
        <v>1.336539278131635</v>
      </c>
      <c r="K362" s="3">
        <f t="shared" si="68"/>
        <v>0.56638475021910595</v>
      </c>
      <c r="L362" s="4">
        <v>10.75</v>
      </c>
      <c r="M362" s="4">
        <v>1.25</v>
      </c>
      <c r="N362" s="4">
        <v>41</v>
      </c>
      <c r="O362" s="4">
        <v>97</v>
      </c>
      <c r="P362" s="3">
        <f t="shared" si="60"/>
        <v>0.16261782809032843</v>
      </c>
      <c r="Q362" s="3">
        <f t="shared" si="61"/>
        <v>2.9052541874706046</v>
      </c>
      <c r="R362" s="3">
        <f t="shared" si="62"/>
        <v>2.3658536585365852</v>
      </c>
      <c r="S362" s="3">
        <f t="shared" si="63"/>
        <v>3.048780487804878E-2</v>
      </c>
      <c r="T362" s="3">
        <f t="shared" si="59"/>
        <v>58.390180434959376</v>
      </c>
      <c r="U362" s="3">
        <f t="shared" si="64"/>
        <v>0.26219512195121952</v>
      </c>
    </row>
    <row r="363" spans="1:21" x14ac:dyDescent="0.35">
      <c r="A363" s="2" t="s">
        <v>30</v>
      </c>
      <c r="B363" s="2" t="s">
        <v>31</v>
      </c>
      <c r="C363" s="2" t="s">
        <v>33</v>
      </c>
      <c r="D363" s="3">
        <v>50.27</v>
      </c>
      <c r="E363" s="3">
        <v>14.19</v>
      </c>
      <c r="F363" s="3">
        <v>0.6</v>
      </c>
      <c r="G363" s="3">
        <v>1.1930000000000001</v>
      </c>
      <c r="H363" s="3">
        <f t="shared" si="65"/>
        <v>23.503943427620634</v>
      </c>
      <c r="I363" s="3">
        <f t="shared" si="66"/>
        <v>7.5097332287171437</v>
      </c>
      <c r="J363" s="3">
        <f t="shared" si="67"/>
        <v>0.49808917197452229</v>
      </c>
      <c r="K363" s="3">
        <f t="shared" si="68"/>
        <v>0.71502328784274449</v>
      </c>
      <c r="L363" s="4">
        <v>12.47</v>
      </c>
      <c r="M363" s="4">
        <v>1.43</v>
      </c>
      <c r="N363" s="4">
        <v>45</v>
      </c>
      <c r="O363" s="4">
        <v>113</v>
      </c>
      <c r="P363" s="3">
        <f t="shared" si="60"/>
        <v>6.6325814353808785E-2</v>
      </c>
      <c r="Q363" s="3">
        <f t="shared" si="61"/>
        <v>3.1297973858434536</v>
      </c>
      <c r="R363" s="3">
        <f t="shared" si="62"/>
        <v>2.5111111111111111</v>
      </c>
      <c r="S363" s="3">
        <f t="shared" si="63"/>
        <v>3.177777777777778E-2</v>
      </c>
      <c r="T363" s="3">
        <f t="shared" si="59"/>
        <v>63.276397154225172</v>
      </c>
      <c r="U363" s="3">
        <f t="shared" si="64"/>
        <v>0.27711111111111114</v>
      </c>
    </row>
    <row r="364" spans="1:21" x14ac:dyDescent="0.35">
      <c r="A364" s="2" t="s">
        <v>30</v>
      </c>
      <c r="B364" s="2" t="s">
        <v>31</v>
      </c>
      <c r="C364" s="2" t="s">
        <v>33</v>
      </c>
      <c r="D364" s="3">
        <v>52.84</v>
      </c>
      <c r="E364" s="3">
        <v>15.13</v>
      </c>
      <c r="F364" s="3">
        <v>0.72</v>
      </c>
      <c r="G364" s="3">
        <v>1.123</v>
      </c>
      <c r="H364" s="3">
        <f t="shared" si="65"/>
        <v>24.705557404326125</v>
      </c>
      <c r="I364" s="3">
        <f t="shared" si="66"/>
        <v>8.0072067477442133</v>
      </c>
      <c r="J364" s="3">
        <f t="shared" si="67"/>
        <v>0.59770700636942675</v>
      </c>
      <c r="K364" s="3">
        <f t="shared" si="68"/>
        <v>0.67306886190058846</v>
      </c>
      <c r="L364" s="4">
        <v>12.62</v>
      </c>
      <c r="M364" s="4">
        <v>1.35</v>
      </c>
      <c r="N364" s="4">
        <v>42</v>
      </c>
      <c r="O364" s="4">
        <v>109</v>
      </c>
      <c r="P364" s="3">
        <f t="shared" si="60"/>
        <v>7.4646131316368533E-2</v>
      </c>
      <c r="Q364" s="3">
        <f t="shared" si="61"/>
        <v>3.0854151994122252</v>
      </c>
      <c r="R364" s="3">
        <f t="shared" si="62"/>
        <v>2.5952380952380953</v>
      </c>
      <c r="S364" s="3">
        <f t="shared" si="63"/>
        <v>3.2142857142857147E-2</v>
      </c>
      <c r="T364" s="3">
        <f t="shared" si="59"/>
        <v>61.749436871613618</v>
      </c>
      <c r="U364" s="3">
        <f t="shared" si="64"/>
        <v>0.30047619047619045</v>
      </c>
    </row>
    <row r="365" spans="1:21" x14ac:dyDescent="0.35">
      <c r="A365" s="2" t="s">
        <v>30</v>
      </c>
      <c r="B365" s="2" t="s">
        <v>31</v>
      </c>
      <c r="C365" s="2" t="s">
        <v>33</v>
      </c>
      <c r="D365" s="3">
        <v>52.22</v>
      </c>
      <c r="E365" s="3">
        <v>15.12</v>
      </c>
      <c r="F365" s="3">
        <v>0.61</v>
      </c>
      <c r="G365" s="3">
        <v>0.95199999999999996</v>
      </c>
      <c r="H365" s="3">
        <f t="shared" si="65"/>
        <v>24.415673876871882</v>
      </c>
      <c r="I365" s="3">
        <f t="shared" si="66"/>
        <v>8.0019144762652008</v>
      </c>
      <c r="J365" s="3">
        <f t="shared" si="67"/>
        <v>0.50639065817409767</v>
      </c>
      <c r="K365" s="3">
        <f t="shared" si="68"/>
        <v>0.57058019281332162</v>
      </c>
      <c r="L365" s="4">
        <v>11.9</v>
      </c>
      <c r="M365" s="4">
        <v>1.36</v>
      </c>
      <c r="N365" s="4">
        <v>39</v>
      </c>
      <c r="O365" s="4">
        <v>105</v>
      </c>
      <c r="P365" s="3">
        <f t="shared" si="60"/>
        <v>6.3283687881959164E-2</v>
      </c>
      <c r="Q365" s="3">
        <f t="shared" si="61"/>
        <v>3.0512290464103549</v>
      </c>
      <c r="R365" s="3">
        <f t="shared" si="62"/>
        <v>2.6923076923076925</v>
      </c>
      <c r="S365" s="3">
        <f t="shared" si="63"/>
        <v>3.4871794871794877E-2</v>
      </c>
      <c r="T365" s="3">
        <f t="shared" si="59"/>
        <v>54.340970744125869</v>
      </c>
      <c r="U365" s="3">
        <f t="shared" si="64"/>
        <v>0.30512820512820515</v>
      </c>
    </row>
    <row r="366" spans="1:21" x14ac:dyDescent="0.35">
      <c r="A366" s="2" t="s">
        <v>30</v>
      </c>
      <c r="B366" s="2" t="s">
        <v>31</v>
      </c>
      <c r="C366" s="2" t="s">
        <v>33</v>
      </c>
      <c r="D366" s="3">
        <v>50.59</v>
      </c>
      <c r="E366" s="3">
        <v>14.11</v>
      </c>
      <c r="F366" s="3">
        <v>0.93</v>
      </c>
      <c r="G366" s="3">
        <v>1.008</v>
      </c>
      <c r="H366" s="3">
        <f t="shared" si="65"/>
        <v>23.653560732113149</v>
      </c>
      <c r="I366" s="3">
        <f t="shared" si="66"/>
        <v>7.467395056885052</v>
      </c>
      <c r="J366" s="3">
        <f t="shared" si="67"/>
        <v>0.77203821656050964</v>
      </c>
      <c r="K366" s="3">
        <f t="shared" si="68"/>
        <v>0.60414373356704643</v>
      </c>
      <c r="L366" s="4">
        <v>11.71</v>
      </c>
      <c r="M366" s="4">
        <v>1.43</v>
      </c>
      <c r="N366" s="4">
        <v>40</v>
      </c>
      <c r="O366" s="4">
        <v>104</v>
      </c>
      <c r="P366" s="3">
        <f t="shared" si="60"/>
        <v>0.10338788970976949</v>
      </c>
      <c r="Q366" s="3">
        <f t="shared" si="61"/>
        <v>3.1675785935959295</v>
      </c>
      <c r="R366" s="3">
        <f t="shared" si="62"/>
        <v>2.6</v>
      </c>
      <c r="S366" s="3">
        <f t="shared" si="63"/>
        <v>3.5749999999999997E-2</v>
      </c>
      <c r="T366" s="3">
        <f t="shared" si="59"/>
        <v>58.090743612216002</v>
      </c>
      <c r="U366" s="3">
        <f t="shared" si="64"/>
        <v>0.29275000000000001</v>
      </c>
    </row>
    <row r="367" spans="1:21" x14ac:dyDescent="0.35">
      <c r="A367" s="2" t="s">
        <v>30</v>
      </c>
      <c r="B367" s="2" t="s">
        <v>31</v>
      </c>
      <c r="C367" s="2" t="s">
        <v>33</v>
      </c>
      <c r="D367" s="3">
        <v>51.21</v>
      </c>
      <c r="E367" s="3">
        <v>15.34</v>
      </c>
      <c r="F367" s="3">
        <v>0.67</v>
      </c>
      <c r="G367" s="3">
        <v>0.89300000000000002</v>
      </c>
      <c r="H367" s="3">
        <f t="shared" si="65"/>
        <v>23.943444259567389</v>
      </c>
      <c r="I367" s="3">
        <f t="shared" si="66"/>
        <v>8.1183444488034517</v>
      </c>
      <c r="J367" s="3">
        <f t="shared" si="67"/>
        <v>0.55619957537154996</v>
      </c>
      <c r="K367" s="3">
        <f t="shared" si="68"/>
        <v>0.5352186052335044</v>
      </c>
      <c r="L367" s="4">
        <v>11.47</v>
      </c>
      <c r="M367" s="4">
        <v>1.35</v>
      </c>
      <c r="N367" s="4">
        <v>32</v>
      </c>
      <c r="O367" s="4">
        <v>96</v>
      </c>
      <c r="P367" s="3">
        <f t="shared" si="60"/>
        <v>6.8511453151452226E-2</v>
      </c>
      <c r="Q367" s="3">
        <f t="shared" si="61"/>
        <v>2.9493013520874163</v>
      </c>
      <c r="R367" s="3">
        <f t="shared" si="62"/>
        <v>3</v>
      </c>
      <c r="S367" s="3">
        <f t="shared" si="63"/>
        <v>4.2187500000000003E-2</v>
      </c>
      <c r="T367" s="3">
        <f t="shared" si="59"/>
        <v>55.751938045156713</v>
      </c>
      <c r="U367" s="3">
        <f t="shared" si="64"/>
        <v>0.35843750000000002</v>
      </c>
    </row>
    <row r="368" spans="1:21" x14ac:dyDescent="0.35">
      <c r="A368" s="2" t="s">
        <v>30</v>
      </c>
      <c r="B368" s="2" t="s">
        <v>31</v>
      </c>
      <c r="C368" s="2" t="s">
        <v>33</v>
      </c>
      <c r="D368" s="3">
        <v>51.14</v>
      </c>
      <c r="E368" s="3">
        <v>15.5</v>
      </c>
      <c r="F368" s="3">
        <v>0.76</v>
      </c>
      <c r="G368" s="3">
        <v>0.872</v>
      </c>
      <c r="H368" s="3">
        <f t="shared" si="65"/>
        <v>23.910715474209653</v>
      </c>
      <c r="I368" s="3">
        <f t="shared" si="66"/>
        <v>8.2030207924676333</v>
      </c>
      <c r="J368" s="3">
        <f t="shared" si="67"/>
        <v>0.63091295116772828</v>
      </c>
      <c r="K368" s="3">
        <f t="shared" si="68"/>
        <v>0.52263227745085761</v>
      </c>
      <c r="L368" s="4">
        <v>9.36</v>
      </c>
      <c r="M368" s="4">
        <v>1</v>
      </c>
      <c r="N368" s="4">
        <v>30</v>
      </c>
      <c r="O368" s="4">
        <v>92</v>
      </c>
      <c r="P368" s="3">
        <f t="shared" si="60"/>
        <v>7.6912270141636083E-2</v>
      </c>
      <c r="Q368" s="3">
        <f t="shared" si="61"/>
        <v>2.9148671055625632</v>
      </c>
      <c r="R368" s="3">
        <f t="shared" si="62"/>
        <v>3.0666666666666669</v>
      </c>
      <c r="S368" s="3">
        <f t="shared" si="63"/>
        <v>3.3333333333333333E-2</v>
      </c>
      <c r="T368" s="3">
        <f t="shared" si="59"/>
        <v>56.807856244658431</v>
      </c>
      <c r="U368" s="3">
        <f t="shared" si="64"/>
        <v>0.312</v>
      </c>
    </row>
    <row r="369" spans="1:21" x14ac:dyDescent="0.35">
      <c r="A369" s="2" t="s">
        <v>30</v>
      </c>
      <c r="B369" s="2" t="s">
        <v>31</v>
      </c>
      <c r="C369" s="2" t="s">
        <v>33</v>
      </c>
      <c r="D369" s="3">
        <v>51.3</v>
      </c>
      <c r="E369" s="3">
        <v>14.51</v>
      </c>
      <c r="F369" s="3">
        <v>0.81</v>
      </c>
      <c r="G369" s="3">
        <v>1.008</v>
      </c>
      <c r="H369" s="3">
        <f t="shared" si="65"/>
        <v>23.985524126455907</v>
      </c>
      <c r="I369" s="3">
        <f t="shared" si="66"/>
        <v>7.6790859160455076</v>
      </c>
      <c r="J369" s="3">
        <f t="shared" si="67"/>
        <v>0.67242038216560518</v>
      </c>
      <c r="K369" s="3">
        <f t="shared" si="68"/>
        <v>0.60414373356704643</v>
      </c>
      <c r="L369" s="4">
        <v>12.79</v>
      </c>
      <c r="M369" s="4">
        <v>1.31</v>
      </c>
      <c r="N369" s="4">
        <v>39</v>
      </c>
      <c r="O369" s="4">
        <v>105</v>
      </c>
      <c r="P369" s="3">
        <f t="shared" si="60"/>
        <v>8.7565159384475399E-2</v>
      </c>
      <c r="Q369" s="3">
        <f t="shared" si="61"/>
        <v>3.123486882252219</v>
      </c>
      <c r="R369" s="3">
        <f t="shared" si="62"/>
        <v>2.6923076923076925</v>
      </c>
      <c r="S369" s="3">
        <f t="shared" si="63"/>
        <v>3.3589743589743593E-2</v>
      </c>
      <c r="T369" s="3">
        <f t="shared" si="59"/>
        <v>57.537498434956802</v>
      </c>
      <c r="U369" s="3">
        <f t="shared" si="64"/>
        <v>0.32794871794871794</v>
      </c>
    </row>
    <row r="370" spans="1:21" x14ac:dyDescent="0.35">
      <c r="A370" s="2" t="s">
        <v>30</v>
      </c>
      <c r="B370" s="2" t="s">
        <v>31</v>
      </c>
      <c r="C370" s="2" t="s">
        <v>33</v>
      </c>
      <c r="D370" s="3">
        <v>51.56</v>
      </c>
      <c r="E370" s="3">
        <v>15.16</v>
      </c>
      <c r="F370" s="3">
        <v>0.67</v>
      </c>
      <c r="G370" s="3">
        <v>0.90500000000000003</v>
      </c>
      <c r="H370" s="3">
        <f t="shared" si="65"/>
        <v>24.107088186356076</v>
      </c>
      <c r="I370" s="3">
        <f t="shared" si="66"/>
        <v>8.0230835621812471</v>
      </c>
      <c r="J370" s="3">
        <f t="shared" si="67"/>
        <v>0.55619957537154996</v>
      </c>
      <c r="K370" s="3">
        <f t="shared" si="68"/>
        <v>0.54241079253787405</v>
      </c>
      <c r="L370" s="4">
        <v>10.66</v>
      </c>
      <c r="M370" s="4">
        <v>1.25</v>
      </c>
      <c r="N370" s="4">
        <v>39</v>
      </c>
      <c r="O370" s="4">
        <v>98</v>
      </c>
      <c r="P370" s="3">
        <f t="shared" si="60"/>
        <v>6.9324913676997182E-2</v>
      </c>
      <c r="Q370" s="3">
        <f t="shared" si="61"/>
        <v>3.00471607948728</v>
      </c>
      <c r="R370" s="3">
        <f t="shared" si="62"/>
        <v>2.5128205128205128</v>
      </c>
      <c r="S370" s="3">
        <f t="shared" si="63"/>
        <v>3.2051282051282048E-2</v>
      </c>
      <c r="T370" s="3">
        <f t="shared" si="59"/>
        <v>55.348040054885104</v>
      </c>
      <c r="U370" s="3">
        <f t="shared" si="64"/>
        <v>0.27333333333333332</v>
      </c>
    </row>
    <row r="371" spans="1:21" x14ac:dyDescent="0.35">
      <c r="A371" s="2" t="s">
        <v>30</v>
      </c>
      <c r="B371" s="2" t="s">
        <v>31</v>
      </c>
      <c r="C371" s="2" t="s">
        <v>33</v>
      </c>
      <c r="D371" s="3">
        <v>52.05</v>
      </c>
      <c r="E371" s="3">
        <v>15.73</v>
      </c>
      <c r="F371" s="3">
        <v>0.69</v>
      </c>
      <c r="G371" s="3">
        <v>0.88900000000000001</v>
      </c>
      <c r="H371" s="3">
        <f t="shared" si="65"/>
        <v>24.336189683860233</v>
      </c>
      <c r="I371" s="3">
        <f t="shared" si="66"/>
        <v>8.3247430364848967</v>
      </c>
      <c r="J371" s="3">
        <f t="shared" si="67"/>
        <v>0.57280254777070061</v>
      </c>
      <c r="K371" s="3">
        <f t="shared" si="68"/>
        <v>0.53282120946538125</v>
      </c>
      <c r="L371" s="4">
        <v>8.02</v>
      </c>
      <c r="M371" s="4">
        <v>0.93</v>
      </c>
      <c r="N371" s="4">
        <v>43</v>
      </c>
      <c r="O371" s="4">
        <v>83</v>
      </c>
      <c r="P371" s="3">
        <f t="shared" si="60"/>
        <v>6.8807234681031684E-2</v>
      </c>
      <c r="Q371" s="3">
        <f t="shared" si="61"/>
        <v>2.9233562618331739</v>
      </c>
      <c r="R371" s="3">
        <f t="shared" si="62"/>
        <v>1.930232558139535</v>
      </c>
      <c r="S371" s="3">
        <f t="shared" si="63"/>
        <v>2.1627906976744188E-2</v>
      </c>
      <c r="T371" s="3">
        <f t="shared" si="59"/>
        <v>64.195326441612195</v>
      </c>
      <c r="U371" s="3">
        <f t="shared" si="64"/>
        <v>0.18651162790697673</v>
      </c>
    </row>
    <row r="372" spans="1:21" x14ac:dyDescent="0.35">
      <c r="A372" s="2" t="s">
        <v>30</v>
      </c>
      <c r="B372" s="2" t="s">
        <v>31</v>
      </c>
      <c r="C372" s="2" t="s">
        <v>33</v>
      </c>
      <c r="D372" s="3">
        <v>51.48</v>
      </c>
      <c r="E372" s="3">
        <v>15.14</v>
      </c>
      <c r="F372" s="3">
        <v>0.74</v>
      </c>
      <c r="G372" s="3">
        <v>0.91900000000000004</v>
      </c>
      <c r="H372" s="3">
        <f t="shared" si="65"/>
        <v>24.069683860232946</v>
      </c>
      <c r="I372" s="3">
        <f t="shared" si="66"/>
        <v>8.0124990192232239</v>
      </c>
      <c r="J372" s="3">
        <f t="shared" si="67"/>
        <v>0.61430997876857751</v>
      </c>
      <c r="K372" s="3">
        <f t="shared" si="68"/>
        <v>0.55080167772630528</v>
      </c>
      <c r="L372" s="4">
        <v>8.92</v>
      </c>
      <c r="M372" s="4">
        <v>0.95</v>
      </c>
      <c r="N372" s="4">
        <v>33</v>
      </c>
      <c r="O372" s="4">
        <v>81</v>
      </c>
      <c r="P372" s="3">
        <f t="shared" si="60"/>
        <v>7.666896149313128E-2</v>
      </c>
      <c r="Q372" s="3">
        <f t="shared" si="61"/>
        <v>3.0040170741345555</v>
      </c>
      <c r="R372" s="3">
        <f t="shared" si="62"/>
        <v>2.4545454545454546</v>
      </c>
      <c r="S372" s="3">
        <f t="shared" si="63"/>
        <v>2.8787878787878786E-2</v>
      </c>
      <c r="T372" s="3">
        <f t="shared" si="59"/>
        <v>68.000207126704353</v>
      </c>
      <c r="U372" s="3">
        <f t="shared" si="64"/>
        <v>0.27030303030303032</v>
      </c>
    </row>
    <row r="373" spans="1:21" x14ac:dyDescent="0.35">
      <c r="A373" s="2" t="s">
        <v>30</v>
      </c>
      <c r="B373" s="2" t="s">
        <v>31</v>
      </c>
      <c r="C373" s="2" t="s">
        <v>33</v>
      </c>
      <c r="D373" s="3">
        <v>50.08</v>
      </c>
      <c r="E373" s="3">
        <v>15.37</v>
      </c>
      <c r="F373" s="3">
        <v>0.5</v>
      </c>
      <c r="G373" s="3">
        <v>0.89300000000000002</v>
      </c>
      <c r="H373" s="3">
        <f t="shared" si="65"/>
        <v>23.415108153078204</v>
      </c>
      <c r="I373" s="3">
        <f t="shared" si="66"/>
        <v>8.1342212632404856</v>
      </c>
      <c r="J373" s="3">
        <f t="shared" si="67"/>
        <v>0.4150743099787686</v>
      </c>
      <c r="K373" s="3">
        <f t="shared" si="68"/>
        <v>0.5352186052335044</v>
      </c>
      <c r="L373" s="4">
        <v>9.6199999999999992</v>
      </c>
      <c r="M373" s="4">
        <v>0.85</v>
      </c>
      <c r="N373" s="4">
        <v>39</v>
      </c>
      <c r="O373" s="4">
        <v>75</v>
      </c>
      <c r="P373" s="3">
        <f t="shared" si="60"/>
        <v>5.1028155805711704E-2</v>
      </c>
      <c r="Q373" s="3">
        <f t="shared" si="61"/>
        <v>2.878592479269511</v>
      </c>
      <c r="R373" s="3">
        <f t="shared" si="62"/>
        <v>1.9230769230769231</v>
      </c>
      <c r="S373" s="3">
        <f t="shared" si="63"/>
        <v>2.1794871794871794E-2</v>
      </c>
      <c r="T373" s="3">
        <f t="shared" si="59"/>
        <v>71.362480697800592</v>
      </c>
      <c r="U373" s="3">
        <f t="shared" si="64"/>
        <v>0.24666666666666665</v>
      </c>
    </row>
    <row r="374" spans="1:21" x14ac:dyDescent="0.35">
      <c r="A374" s="2" t="s">
        <v>30</v>
      </c>
      <c r="B374" s="2" t="s">
        <v>31</v>
      </c>
      <c r="C374" s="2" t="s">
        <v>33</v>
      </c>
      <c r="D374" s="3">
        <v>52.1</v>
      </c>
      <c r="E374" s="3">
        <v>15.45</v>
      </c>
      <c r="F374" s="3">
        <v>0.68</v>
      </c>
      <c r="G374" s="3">
        <v>0.871</v>
      </c>
      <c r="H374" s="3">
        <f t="shared" si="65"/>
        <v>24.359567387687189</v>
      </c>
      <c r="I374" s="3">
        <f t="shared" si="66"/>
        <v>8.1765594350725763</v>
      </c>
      <c r="J374" s="3">
        <f t="shared" si="67"/>
        <v>0.56450106157112534</v>
      </c>
      <c r="K374" s="3">
        <f t="shared" si="68"/>
        <v>0.52203292850882677</v>
      </c>
      <c r="L374" s="4">
        <v>8.4700000000000006</v>
      </c>
      <c r="M374" s="4">
        <v>0.83</v>
      </c>
      <c r="N374" s="4">
        <v>36</v>
      </c>
      <c r="O374" s="4">
        <v>80</v>
      </c>
      <c r="P374" s="3">
        <f t="shared" si="60"/>
        <v>6.9038947989511532E-2</v>
      </c>
      <c r="Q374" s="3">
        <f t="shared" si="61"/>
        <v>2.9791952937074164</v>
      </c>
      <c r="R374" s="3">
        <f t="shared" si="62"/>
        <v>2.2222222222222223</v>
      </c>
      <c r="S374" s="3">
        <f t="shared" si="63"/>
        <v>2.3055555555555555E-2</v>
      </c>
      <c r="T374" s="3">
        <f t="shared" si="59"/>
        <v>65.254116063603348</v>
      </c>
      <c r="U374" s="3">
        <f t="shared" si="64"/>
        <v>0.23527777777777781</v>
      </c>
    </row>
    <row r="375" spans="1:21" x14ac:dyDescent="0.35">
      <c r="A375" s="2" t="s">
        <v>30</v>
      </c>
      <c r="B375" s="2" t="s">
        <v>31</v>
      </c>
      <c r="C375" s="2" t="s">
        <v>33</v>
      </c>
      <c r="D375" s="3">
        <v>51.42</v>
      </c>
      <c r="E375" s="3">
        <v>15.26</v>
      </c>
      <c r="F375" s="3">
        <v>0.47</v>
      </c>
      <c r="G375" s="3">
        <v>0.94899999999999995</v>
      </c>
      <c r="H375" s="3">
        <f t="shared" si="65"/>
        <v>24.041630615640603</v>
      </c>
      <c r="I375" s="3">
        <f t="shared" si="66"/>
        <v>8.076006276971361</v>
      </c>
      <c r="J375" s="3">
        <f t="shared" si="67"/>
        <v>0.39016985138004245</v>
      </c>
      <c r="K375" s="3">
        <f t="shared" si="68"/>
        <v>0.5687821459872292</v>
      </c>
      <c r="L375" s="4">
        <v>9.14</v>
      </c>
      <c r="M375" s="4">
        <v>1.02</v>
      </c>
      <c r="N375" s="4">
        <v>41</v>
      </c>
      <c r="O375" s="4">
        <v>88</v>
      </c>
      <c r="P375" s="3">
        <f t="shared" si="60"/>
        <v>4.8312227355816612E-2</v>
      </c>
      <c r="Q375" s="3">
        <f t="shared" si="61"/>
        <v>2.9769207441300578</v>
      </c>
      <c r="R375" s="3">
        <f t="shared" si="62"/>
        <v>2.1463414634146343</v>
      </c>
      <c r="S375" s="3">
        <f t="shared" si="63"/>
        <v>2.4878048780487806E-2</v>
      </c>
      <c r="T375" s="3">
        <f t="shared" si="59"/>
        <v>64.634334771276045</v>
      </c>
      <c r="U375" s="3">
        <f t="shared" si="64"/>
        <v>0.22292682926829269</v>
      </c>
    </row>
    <row r="376" spans="1:21" x14ac:dyDescent="0.35">
      <c r="A376" s="2" t="s">
        <v>30</v>
      </c>
      <c r="B376" s="2" t="s">
        <v>31</v>
      </c>
      <c r="C376" s="2" t="s">
        <v>33</v>
      </c>
      <c r="D376" s="3">
        <v>52.44</v>
      </c>
      <c r="E376" s="3">
        <v>15.85</v>
      </c>
      <c r="F376" s="3">
        <v>0.61</v>
      </c>
      <c r="G376" s="3">
        <v>0.80900000000000005</v>
      </c>
      <c r="H376" s="3">
        <f t="shared" si="65"/>
        <v>24.518535773710482</v>
      </c>
      <c r="I376" s="3">
        <f t="shared" si="66"/>
        <v>8.3882502942330319</v>
      </c>
      <c r="J376" s="3">
        <f t="shared" si="67"/>
        <v>0.50639065817409767</v>
      </c>
      <c r="K376" s="3">
        <f t="shared" si="68"/>
        <v>0.48487329410291724</v>
      </c>
      <c r="L376" s="4">
        <v>8.89</v>
      </c>
      <c r="M376" s="4">
        <v>0.98</v>
      </c>
      <c r="N376" s="4">
        <v>36</v>
      </c>
      <c r="O376" s="4">
        <v>72</v>
      </c>
      <c r="P376" s="3">
        <f t="shared" si="60"/>
        <v>6.0369044843862615E-2</v>
      </c>
      <c r="Q376" s="3">
        <f t="shared" si="61"/>
        <v>2.9229618709121152</v>
      </c>
      <c r="R376" s="3">
        <f t="shared" si="62"/>
        <v>2</v>
      </c>
      <c r="S376" s="3">
        <f t="shared" si="63"/>
        <v>2.7222222222222221E-2</v>
      </c>
      <c r="T376" s="3">
        <f t="shared" si="59"/>
        <v>67.343513069849607</v>
      </c>
      <c r="U376" s="3">
        <f t="shared" si="64"/>
        <v>0.24694444444444447</v>
      </c>
    </row>
    <row r="377" spans="1:21" x14ac:dyDescent="0.35">
      <c r="A377" s="2" t="s">
        <v>30</v>
      </c>
      <c r="B377" s="2" t="s">
        <v>31</v>
      </c>
      <c r="C377" s="2" t="s">
        <v>33</v>
      </c>
      <c r="D377" s="3">
        <v>50.73</v>
      </c>
      <c r="E377" s="3">
        <v>15.28</v>
      </c>
      <c r="F377" s="3">
        <v>0.81</v>
      </c>
      <c r="G377" s="3">
        <v>0.90100000000000002</v>
      </c>
      <c r="H377" s="3">
        <f t="shared" si="65"/>
        <v>23.719018302828619</v>
      </c>
      <c r="I377" s="3">
        <f t="shared" si="66"/>
        <v>8.0865908199293841</v>
      </c>
      <c r="J377" s="3">
        <f t="shared" si="67"/>
        <v>0.67242038216560518</v>
      </c>
      <c r="K377" s="3">
        <f t="shared" si="68"/>
        <v>0.5400133967697508</v>
      </c>
      <c r="L377" s="4">
        <v>12.59</v>
      </c>
      <c r="M377" s="4">
        <v>1.38</v>
      </c>
      <c r="N377" s="4">
        <v>40</v>
      </c>
      <c r="O377" s="4">
        <v>92</v>
      </c>
      <c r="P377" s="3">
        <f t="shared" si="60"/>
        <v>8.3152517190362429E-2</v>
      </c>
      <c r="Q377" s="3">
        <f t="shared" si="61"/>
        <v>2.93312952652101</v>
      </c>
      <c r="R377" s="3">
        <f t="shared" si="62"/>
        <v>2.2999999999999998</v>
      </c>
      <c r="S377" s="3">
        <f t="shared" si="63"/>
        <v>3.4499999999999996E-2</v>
      </c>
      <c r="T377" s="3">
        <f t="shared" si="59"/>
        <v>58.69710834453813</v>
      </c>
      <c r="U377" s="3">
        <f t="shared" si="64"/>
        <v>0.31474999999999997</v>
      </c>
    </row>
    <row r="378" spans="1:21" x14ac:dyDescent="0.35">
      <c r="A378" s="2" t="s">
        <v>30</v>
      </c>
      <c r="B378" s="2" t="s">
        <v>31</v>
      </c>
      <c r="C378" s="2" t="s">
        <v>33</v>
      </c>
      <c r="D378" s="3">
        <v>51.33</v>
      </c>
      <c r="E378" s="3">
        <v>15.67</v>
      </c>
      <c r="F378" s="3">
        <v>0.54</v>
      </c>
      <c r="G378" s="3">
        <v>0.97399999999999998</v>
      </c>
      <c r="H378" s="3">
        <f t="shared" si="65"/>
        <v>23.999550748752082</v>
      </c>
      <c r="I378" s="3">
        <f t="shared" si="66"/>
        <v>8.2929894076108273</v>
      </c>
      <c r="J378" s="3">
        <f t="shared" si="67"/>
        <v>0.44828025477707012</v>
      </c>
      <c r="K378" s="3">
        <f t="shared" si="68"/>
        <v>0.58376586953799925</v>
      </c>
      <c r="L378" s="4">
        <v>10.14</v>
      </c>
      <c r="M378" s="4">
        <v>1.0900000000000001</v>
      </c>
      <c r="N378" s="4">
        <v>34</v>
      </c>
      <c r="O378" s="4">
        <v>83</v>
      </c>
      <c r="P378" s="3">
        <f t="shared" si="60"/>
        <v>5.4055327065251568E-2</v>
      </c>
      <c r="Q378" s="3">
        <f t="shared" si="61"/>
        <v>2.8939565178663655</v>
      </c>
      <c r="R378" s="3">
        <f t="shared" si="62"/>
        <v>2.4411764705882355</v>
      </c>
      <c r="S378" s="3">
        <f t="shared" si="63"/>
        <v>3.2058823529411765E-2</v>
      </c>
      <c r="T378" s="3">
        <f t="shared" si="59"/>
        <v>70.33323729373484</v>
      </c>
      <c r="U378" s="3">
        <f t="shared" si="64"/>
        <v>0.2982352941176471</v>
      </c>
    </row>
    <row r="379" spans="1:21" x14ac:dyDescent="0.35">
      <c r="A379" s="2" t="s">
        <v>30</v>
      </c>
      <c r="B379" s="2" t="s">
        <v>31</v>
      </c>
      <c r="C379" s="2" t="s">
        <v>33</v>
      </c>
      <c r="D379" s="3">
        <v>51.95</v>
      </c>
      <c r="E379" s="3">
        <v>16.03</v>
      </c>
      <c r="F379" s="3">
        <v>0.43</v>
      </c>
      <c r="G379" s="3">
        <v>0.89400000000000002</v>
      </c>
      <c r="H379" s="3">
        <f t="shared" si="65"/>
        <v>24.289434276206325</v>
      </c>
      <c r="I379" s="3">
        <f t="shared" si="66"/>
        <v>8.4835111808552384</v>
      </c>
      <c r="J379" s="3">
        <f t="shared" si="67"/>
        <v>0.35696390658174099</v>
      </c>
      <c r="K379" s="3">
        <f t="shared" si="68"/>
        <v>0.53581795417553524</v>
      </c>
      <c r="L379" s="4">
        <v>8.85</v>
      </c>
      <c r="M379" s="4">
        <v>1.1100000000000001</v>
      </c>
      <c r="N379" s="4">
        <v>40</v>
      </c>
      <c r="O379" s="4">
        <v>79</v>
      </c>
      <c r="P379" s="3">
        <f t="shared" si="60"/>
        <v>4.20773779832226E-2</v>
      </c>
      <c r="Q379" s="3">
        <f t="shared" si="61"/>
        <v>2.86313458642223</v>
      </c>
      <c r="R379" s="3">
        <f t="shared" si="62"/>
        <v>1.9750000000000001</v>
      </c>
      <c r="S379" s="3">
        <f t="shared" si="63"/>
        <v>2.7750000000000004E-2</v>
      </c>
      <c r="T379" s="3">
        <f t="shared" si="59"/>
        <v>67.825057490574082</v>
      </c>
      <c r="U379" s="3">
        <f t="shared" si="64"/>
        <v>0.22125</v>
      </c>
    </row>
    <row r="380" spans="1:21" x14ac:dyDescent="0.35">
      <c r="A380" s="2" t="s">
        <v>30</v>
      </c>
      <c r="B380" s="2" t="s">
        <v>31</v>
      </c>
      <c r="C380" s="2" t="s">
        <v>33</v>
      </c>
      <c r="D380" s="3">
        <v>50.69</v>
      </c>
      <c r="E380" s="3">
        <v>15.13</v>
      </c>
      <c r="F380" s="3">
        <v>0.53</v>
      </c>
      <c r="G380" s="3">
        <v>0.92500000000000004</v>
      </c>
      <c r="H380" s="3">
        <f t="shared" si="65"/>
        <v>23.700316139767054</v>
      </c>
      <c r="I380" s="3">
        <f t="shared" si="66"/>
        <v>8.0072067477442133</v>
      </c>
      <c r="J380" s="3">
        <f t="shared" si="67"/>
        <v>0.43997876857749474</v>
      </c>
      <c r="K380" s="3">
        <f t="shared" si="68"/>
        <v>0.55439777137849</v>
      </c>
      <c r="L380" s="4">
        <v>8.18</v>
      </c>
      <c r="M380" s="4">
        <v>0.84</v>
      </c>
      <c r="N380" s="4">
        <v>36</v>
      </c>
      <c r="O380" s="4">
        <v>78</v>
      </c>
      <c r="P380" s="3">
        <f t="shared" si="60"/>
        <v>5.4947846663437952E-2</v>
      </c>
      <c r="Q380" s="3">
        <f t="shared" si="61"/>
        <v>2.9598731350909473</v>
      </c>
      <c r="R380" s="3">
        <f t="shared" si="62"/>
        <v>2.1666666666666665</v>
      </c>
      <c r="S380" s="3">
        <f t="shared" si="63"/>
        <v>2.3333333333333331E-2</v>
      </c>
      <c r="T380" s="3">
        <f t="shared" si="59"/>
        <v>71.076637356216665</v>
      </c>
      <c r="U380" s="3">
        <f t="shared" si="64"/>
        <v>0.22722222222222221</v>
      </c>
    </row>
    <row r="381" spans="1:21" x14ac:dyDescent="0.35">
      <c r="A381" s="2" t="s">
        <v>30</v>
      </c>
      <c r="B381" s="2" t="s">
        <v>31</v>
      </c>
      <c r="C381" s="2" t="s">
        <v>33</v>
      </c>
      <c r="D381" s="3">
        <v>51.13</v>
      </c>
      <c r="E381" s="3">
        <v>15.69</v>
      </c>
      <c r="F381" s="3">
        <v>0.62</v>
      </c>
      <c r="G381" s="3">
        <v>0.97599999999999998</v>
      </c>
      <c r="H381" s="3">
        <f t="shared" si="65"/>
        <v>23.906039933444262</v>
      </c>
      <c r="I381" s="3">
        <f t="shared" si="66"/>
        <v>8.3035739505688504</v>
      </c>
      <c r="J381" s="3">
        <f t="shared" si="67"/>
        <v>0.51469214437367306</v>
      </c>
      <c r="K381" s="3">
        <f t="shared" si="68"/>
        <v>0.58496456742206082</v>
      </c>
      <c r="L381" s="4">
        <v>12.41</v>
      </c>
      <c r="M381" s="4">
        <v>1.82</v>
      </c>
      <c r="N381" s="4">
        <v>35</v>
      </c>
      <c r="O381" s="4">
        <v>105</v>
      </c>
      <c r="P381" s="3">
        <f t="shared" si="60"/>
        <v>6.1984411463983313E-2</v>
      </c>
      <c r="Q381" s="3">
        <f t="shared" si="61"/>
        <v>2.8790060853021653</v>
      </c>
      <c r="R381" s="3">
        <f t="shared" si="62"/>
        <v>3</v>
      </c>
      <c r="S381" s="3">
        <f t="shared" si="63"/>
        <v>5.2000000000000005E-2</v>
      </c>
      <c r="T381" s="3">
        <f t="shared" si="59"/>
        <v>55.710911183053412</v>
      </c>
      <c r="U381" s="3">
        <f t="shared" si="64"/>
        <v>0.35457142857142859</v>
      </c>
    </row>
    <row r="382" spans="1:21" x14ac:dyDescent="0.35">
      <c r="A382" s="2" t="s">
        <v>30</v>
      </c>
      <c r="B382" s="2" t="s">
        <v>31</v>
      </c>
      <c r="C382" s="2" t="s">
        <v>33</v>
      </c>
      <c r="D382" s="3">
        <v>53.23</v>
      </c>
      <c r="E382" s="3">
        <v>15.99</v>
      </c>
      <c r="F382" s="3">
        <v>0.71</v>
      </c>
      <c r="G382" s="3">
        <v>0.94199999999999995</v>
      </c>
      <c r="H382" s="3">
        <f t="shared" si="65"/>
        <v>24.887903494176374</v>
      </c>
      <c r="I382" s="3">
        <f t="shared" si="66"/>
        <v>8.4623420949391921</v>
      </c>
      <c r="J382" s="3">
        <f t="shared" si="67"/>
        <v>0.58940552016985137</v>
      </c>
      <c r="K382" s="3">
        <f t="shared" si="68"/>
        <v>0.56458670339301364</v>
      </c>
      <c r="L382" s="4">
        <v>15.65</v>
      </c>
      <c r="M382" s="4">
        <v>2.4700000000000002</v>
      </c>
      <c r="N382" s="4">
        <v>37</v>
      </c>
      <c r="O382" s="4">
        <v>105</v>
      </c>
      <c r="P382" s="3">
        <f t="shared" si="60"/>
        <v>6.9650400983238284E-2</v>
      </c>
      <c r="Q382" s="3">
        <f t="shared" si="61"/>
        <v>2.9410183628785584</v>
      </c>
      <c r="R382" s="3">
        <f t="shared" si="62"/>
        <v>2.8378378378378377</v>
      </c>
      <c r="S382" s="3">
        <f t="shared" si="63"/>
        <v>6.6756756756756769E-2</v>
      </c>
      <c r="T382" s="3">
        <f t="shared" si="59"/>
        <v>53.770162227906063</v>
      </c>
      <c r="U382" s="3">
        <f t="shared" si="64"/>
        <v>0.42297297297297298</v>
      </c>
    </row>
    <row r="383" spans="1:21" x14ac:dyDescent="0.35">
      <c r="A383" s="2" t="s">
        <v>30</v>
      </c>
      <c r="B383" s="2" t="s">
        <v>31</v>
      </c>
      <c r="C383" s="2" t="s">
        <v>33</v>
      </c>
      <c r="D383" s="3">
        <v>51.63</v>
      </c>
      <c r="E383" s="3">
        <v>15.52</v>
      </c>
      <c r="F383" s="3">
        <v>0.59</v>
      </c>
      <c r="G383" s="3">
        <v>0.91300000000000003</v>
      </c>
      <c r="H383" s="3">
        <f t="shared" si="65"/>
        <v>24.139816971713813</v>
      </c>
      <c r="I383" s="3">
        <f t="shared" si="66"/>
        <v>8.2136053354256564</v>
      </c>
      <c r="J383" s="3">
        <f t="shared" si="67"/>
        <v>0.48978768577494691</v>
      </c>
      <c r="K383" s="3">
        <f t="shared" si="68"/>
        <v>0.54720558407412045</v>
      </c>
      <c r="L383" s="4">
        <v>11.37</v>
      </c>
      <c r="M383" s="4">
        <v>1.53</v>
      </c>
      <c r="N383" s="4">
        <v>36</v>
      </c>
      <c r="O383" s="4">
        <v>96</v>
      </c>
      <c r="P383" s="3">
        <f t="shared" si="60"/>
        <v>5.9631266145996835E-2</v>
      </c>
      <c r="Q383" s="3">
        <f t="shared" si="61"/>
        <v>2.9390037609425517</v>
      </c>
      <c r="R383" s="3">
        <f t="shared" si="62"/>
        <v>2.6666666666666665</v>
      </c>
      <c r="S383" s="3">
        <f t="shared" si="63"/>
        <v>4.2500000000000003E-2</v>
      </c>
      <c r="T383" s="3">
        <f t="shared" si="59"/>
        <v>57.000581674387547</v>
      </c>
      <c r="U383" s="3">
        <f t="shared" si="64"/>
        <v>0.3158333333333333</v>
      </c>
    </row>
    <row r="384" spans="1:21" x14ac:dyDescent="0.35">
      <c r="A384" s="2" t="s">
        <v>30</v>
      </c>
      <c r="B384" s="2" t="s">
        <v>31</v>
      </c>
      <c r="C384" s="2" t="s">
        <v>33</v>
      </c>
      <c r="D384" s="3">
        <v>52.41</v>
      </c>
      <c r="E384" s="3">
        <v>15.09</v>
      </c>
      <c r="F384" s="3">
        <v>0.5</v>
      </c>
      <c r="G384" s="3">
        <v>0.90700000000000003</v>
      </c>
      <c r="H384" s="3">
        <f t="shared" si="65"/>
        <v>24.504509151414311</v>
      </c>
      <c r="I384" s="3">
        <f t="shared" si="66"/>
        <v>7.986037661828167</v>
      </c>
      <c r="J384" s="3">
        <f t="shared" si="67"/>
        <v>0.4150743099787686</v>
      </c>
      <c r="K384" s="3">
        <f t="shared" si="68"/>
        <v>0.54360949042193563</v>
      </c>
      <c r="L384" s="4">
        <v>9.19</v>
      </c>
      <c r="M384" s="4">
        <v>1.2</v>
      </c>
      <c r="N384" s="4">
        <v>33</v>
      </c>
      <c r="O384" s="4">
        <v>83</v>
      </c>
      <c r="P384" s="3">
        <f t="shared" si="60"/>
        <v>5.1975000313703709E-2</v>
      </c>
      <c r="Q384" s="3">
        <f t="shared" si="61"/>
        <v>3.0684189317740742</v>
      </c>
      <c r="R384" s="3">
        <f t="shared" si="62"/>
        <v>2.5151515151515151</v>
      </c>
      <c r="S384" s="3">
        <f t="shared" si="63"/>
        <v>3.6363636363636362E-2</v>
      </c>
      <c r="T384" s="3">
        <f t="shared" si="59"/>
        <v>65.495119327944053</v>
      </c>
      <c r="U384" s="3">
        <f t="shared" si="64"/>
        <v>0.27848484848484845</v>
      </c>
    </row>
    <row r="385" spans="1:21" x14ac:dyDescent="0.35">
      <c r="A385" s="2" t="s">
        <v>30</v>
      </c>
      <c r="B385" s="2" t="s">
        <v>31</v>
      </c>
      <c r="C385" s="2" t="s">
        <v>33</v>
      </c>
      <c r="D385" s="5">
        <v>51.05</v>
      </c>
      <c r="E385" s="5">
        <v>12.98</v>
      </c>
      <c r="F385" s="5">
        <v>0.46</v>
      </c>
      <c r="G385" s="5">
        <v>0.81399999999999995</v>
      </c>
      <c r="H385" s="3">
        <f t="shared" si="65"/>
        <v>23.868635607321131</v>
      </c>
      <c r="I385" s="3">
        <f t="shared" si="66"/>
        <v>6.8693683797567671</v>
      </c>
      <c r="J385" s="3">
        <f t="shared" si="67"/>
        <v>0.38186836518046713</v>
      </c>
      <c r="K385" s="3">
        <f t="shared" si="68"/>
        <v>0.48787003881307117</v>
      </c>
      <c r="L385" s="6">
        <v>7.22</v>
      </c>
      <c r="M385" s="6">
        <v>1.3</v>
      </c>
      <c r="N385" s="6">
        <v>35</v>
      </c>
      <c r="O385" s="6">
        <v>74</v>
      </c>
      <c r="P385" s="3">
        <f t="shared" si="60"/>
        <v>5.55900257592516E-2</v>
      </c>
      <c r="Q385" s="3">
        <f t="shared" si="61"/>
        <v>3.4746477824161004</v>
      </c>
      <c r="R385" s="3">
        <f t="shared" si="62"/>
        <v>2.1142857142857143</v>
      </c>
      <c r="S385" s="3">
        <f t="shared" si="63"/>
        <v>3.7142857142857144E-2</v>
      </c>
      <c r="T385" s="3">
        <f t="shared" si="59"/>
        <v>65.928383623388001</v>
      </c>
      <c r="U385" s="3">
        <f t="shared" si="64"/>
        <v>0.20628571428571427</v>
      </c>
    </row>
    <row r="386" spans="1:21" x14ac:dyDescent="0.35">
      <c r="A386" s="2" t="s">
        <v>30</v>
      </c>
      <c r="B386" s="2" t="s">
        <v>31</v>
      </c>
      <c r="C386" s="2" t="s">
        <v>33</v>
      </c>
      <c r="D386" s="5">
        <v>50.41</v>
      </c>
      <c r="E386" s="5">
        <v>14.25</v>
      </c>
      <c r="F386" s="5">
        <v>0.24</v>
      </c>
      <c r="G386" s="5">
        <v>1.3640000000000001</v>
      </c>
      <c r="H386" s="3">
        <f t="shared" si="65"/>
        <v>23.569400998336107</v>
      </c>
      <c r="I386" s="3">
        <f t="shared" si="66"/>
        <v>7.5414868575912122</v>
      </c>
      <c r="J386" s="3">
        <f t="shared" si="67"/>
        <v>0.19923566878980892</v>
      </c>
      <c r="K386" s="3">
        <f t="shared" si="68"/>
        <v>0.81751195693001133</v>
      </c>
      <c r="L386" s="6">
        <v>13.89</v>
      </c>
      <c r="M386" s="6">
        <v>1.75</v>
      </c>
      <c r="N386" s="6">
        <v>43</v>
      </c>
      <c r="O386" s="6">
        <v>121</v>
      </c>
      <c r="P386" s="3">
        <f t="shared" si="60"/>
        <v>2.6418619106822361E-2</v>
      </c>
      <c r="Q386" s="3">
        <f t="shared" si="61"/>
        <v>3.1252989554190234</v>
      </c>
      <c r="R386" s="3">
        <f t="shared" si="62"/>
        <v>2.8139534883720931</v>
      </c>
      <c r="S386" s="3">
        <f t="shared" si="63"/>
        <v>4.0697674418604654E-2</v>
      </c>
      <c r="T386" s="3">
        <f t="shared" si="59"/>
        <v>67.56297164710837</v>
      </c>
      <c r="U386" s="3">
        <f t="shared" si="64"/>
        <v>0.32302325581395352</v>
      </c>
    </row>
    <row r="387" spans="1:21" x14ac:dyDescent="0.35">
      <c r="A387" s="2" t="s">
        <v>30</v>
      </c>
      <c r="B387" s="2" t="s">
        <v>31</v>
      </c>
      <c r="C387" s="2" t="s">
        <v>33</v>
      </c>
      <c r="D387" s="3">
        <v>51.65</v>
      </c>
      <c r="E387" s="3">
        <v>14.42</v>
      </c>
      <c r="F387" s="3">
        <v>0.73</v>
      </c>
      <c r="G387" s="3">
        <v>1.2310000000000001</v>
      </c>
      <c r="H387" s="3">
        <f t="shared" si="65"/>
        <v>24.149168053244594</v>
      </c>
      <c r="I387" s="3">
        <f t="shared" si="66"/>
        <v>7.6314554727344053</v>
      </c>
      <c r="J387" s="3">
        <f t="shared" si="67"/>
        <v>0.60600849256900213</v>
      </c>
      <c r="K387" s="3">
        <f t="shared" si="68"/>
        <v>0.73779854763991493</v>
      </c>
      <c r="L387" s="4">
        <v>12.05</v>
      </c>
      <c r="M387" s="4">
        <v>1.51</v>
      </c>
      <c r="N387" s="4">
        <v>42</v>
      </c>
      <c r="O387" s="4">
        <v>113</v>
      </c>
      <c r="P387" s="3">
        <f t="shared" si="60"/>
        <v>7.9409294168608299E-2</v>
      </c>
      <c r="Q387" s="3">
        <f t="shared" si="61"/>
        <v>3.1644249435149718</v>
      </c>
      <c r="R387" s="3">
        <f t="shared" si="62"/>
        <v>2.6904761904761907</v>
      </c>
      <c r="S387" s="3">
        <f t="shared" si="63"/>
        <v>3.5952380952380951E-2</v>
      </c>
      <c r="T387" s="3">
        <f t="shared" ref="T387:T393" si="69">(K387/O387)*10000</f>
        <v>65.291906870788921</v>
      </c>
      <c r="U387" s="3">
        <f t="shared" si="64"/>
        <v>0.28690476190476194</v>
      </c>
    </row>
    <row r="388" spans="1:21" x14ac:dyDescent="0.35">
      <c r="A388" s="2" t="s">
        <v>30</v>
      </c>
      <c r="B388" s="2" t="s">
        <v>31</v>
      </c>
      <c r="C388" s="2" t="s">
        <v>33</v>
      </c>
      <c r="D388" s="5">
        <v>53.53</v>
      </c>
      <c r="E388" s="5">
        <v>15.66</v>
      </c>
      <c r="F388" s="5">
        <v>1.76</v>
      </c>
      <c r="G388" s="5">
        <v>1.046</v>
      </c>
      <c r="H388" s="3">
        <f t="shared" si="65"/>
        <v>25.028169717138105</v>
      </c>
      <c r="I388" s="3">
        <f t="shared" si="66"/>
        <v>8.2876971361318166</v>
      </c>
      <c r="J388" s="3">
        <f t="shared" si="67"/>
        <v>1.4610615711252655</v>
      </c>
      <c r="K388" s="3">
        <f t="shared" si="68"/>
        <v>0.62691899336421686</v>
      </c>
      <c r="L388" s="6">
        <v>16.71</v>
      </c>
      <c r="M388" s="6">
        <v>2.25</v>
      </c>
      <c r="N388" s="6">
        <v>21</v>
      </c>
      <c r="O388" s="6">
        <v>149</v>
      </c>
      <c r="P388" s="3">
        <f t="shared" si="60"/>
        <v>0.17629282865025139</v>
      </c>
      <c r="Q388" s="3">
        <f t="shared" si="61"/>
        <v>3.0199184774770504</v>
      </c>
      <c r="R388" s="3">
        <f t="shared" si="62"/>
        <v>7.0952380952380949</v>
      </c>
      <c r="S388" s="3">
        <f t="shared" si="63"/>
        <v>0.10714285714285714</v>
      </c>
      <c r="T388" s="3">
        <f t="shared" si="69"/>
        <v>42.075100225786365</v>
      </c>
      <c r="U388" s="3">
        <f t="shared" si="64"/>
        <v>0.79571428571428571</v>
      </c>
    </row>
    <row r="389" spans="1:21" x14ac:dyDescent="0.35">
      <c r="A389" s="2" t="s">
        <v>30</v>
      </c>
      <c r="B389" s="2" t="s">
        <v>31</v>
      </c>
      <c r="C389" s="2" t="s">
        <v>33</v>
      </c>
      <c r="D389" s="5">
        <v>52.62</v>
      </c>
      <c r="E389" s="5">
        <v>14.77</v>
      </c>
      <c r="F389" s="5">
        <v>0.51</v>
      </c>
      <c r="G389" s="5">
        <v>0.96899999999999997</v>
      </c>
      <c r="H389" s="3">
        <f t="shared" si="65"/>
        <v>24.602695507487521</v>
      </c>
      <c r="I389" s="3">
        <f t="shared" si="66"/>
        <v>7.816684974499803</v>
      </c>
      <c r="J389" s="3">
        <f t="shared" si="67"/>
        <v>0.42337579617834398</v>
      </c>
      <c r="K389" s="3">
        <f t="shared" si="68"/>
        <v>0.58076912482784526</v>
      </c>
      <c r="L389" s="6">
        <v>11.39</v>
      </c>
      <c r="M389" s="6">
        <v>1.38</v>
      </c>
      <c r="N389" s="6">
        <v>29</v>
      </c>
      <c r="O389" s="6">
        <v>121</v>
      </c>
      <c r="P389" s="3">
        <f t="shared" si="60"/>
        <v>5.4163088004635387E-2</v>
      </c>
      <c r="Q389" s="3">
        <f t="shared" si="61"/>
        <v>3.1474590043923154</v>
      </c>
      <c r="R389" s="3">
        <f t="shared" si="62"/>
        <v>4.1724137931034484</v>
      </c>
      <c r="S389" s="3">
        <f t="shared" si="63"/>
        <v>4.7586206896551721E-2</v>
      </c>
      <c r="T389" s="3">
        <f t="shared" si="69"/>
        <v>47.997448332879777</v>
      </c>
      <c r="U389" s="3">
        <f t="shared" si="64"/>
        <v>0.39275862068965517</v>
      </c>
    </row>
    <row r="390" spans="1:21" x14ac:dyDescent="0.35">
      <c r="A390" s="2" t="s">
        <v>30</v>
      </c>
      <c r="B390" s="2" t="s">
        <v>31</v>
      </c>
      <c r="C390" s="2" t="s">
        <v>33</v>
      </c>
      <c r="D390" s="5">
        <v>53.35</v>
      </c>
      <c r="E390" s="5">
        <v>14.67</v>
      </c>
      <c r="F390" s="5">
        <v>0.73</v>
      </c>
      <c r="G390" s="5">
        <v>1.032</v>
      </c>
      <c r="H390" s="3">
        <f t="shared" si="65"/>
        <v>24.944009983361067</v>
      </c>
      <c r="I390" s="3">
        <f t="shared" si="66"/>
        <v>7.76376225970969</v>
      </c>
      <c r="J390" s="3">
        <f t="shared" si="67"/>
        <v>0.60600849256900213</v>
      </c>
      <c r="K390" s="3">
        <f t="shared" si="68"/>
        <v>0.61852810817578563</v>
      </c>
      <c r="L390" s="6">
        <v>11.01</v>
      </c>
      <c r="M390" s="6">
        <v>1.59</v>
      </c>
      <c r="N390" s="6">
        <v>31</v>
      </c>
      <c r="O390" s="6">
        <v>127</v>
      </c>
      <c r="P390" s="3">
        <f t="shared" si="60"/>
        <v>7.8056034213451378E-2</v>
      </c>
      <c r="Q390" s="3">
        <f t="shared" si="61"/>
        <v>3.2128765859831723</v>
      </c>
      <c r="R390" s="3">
        <f t="shared" si="62"/>
        <v>4.096774193548387</v>
      </c>
      <c r="S390" s="3">
        <f t="shared" si="63"/>
        <v>5.1290322580645163E-2</v>
      </c>
      <c r="T390" s="3">
        <f t="shared" si="69"/>
        <v>48.70300064376265</v>
      </c>
      <c r="U390" s="3">
        <f t="shared" si="64"/>
        <v>0.35516129032258065</v>
      </c>
    </row>
    <row r="391" spans="1:21" x14ac:dyDescent="0.35">
      <c r="A391" s="2" t="s">
        <v>30</v>
      </c>
      <c r="B391" s="2" t="s">
        <v>31</v>
      </c>
      <c r="C391" s="2" t="s">
        <v>33</v>
      </c>
      <c r="D391" s="5">
        <v>53.21</v>
      </c>
      <c r="E391" s="5">
        <v>15.03</v>
      </c>
      <c r="F391" s="5">
        <v>0.75</v>
      </c>
      <c r="G391" s="5">
        <v>0.997</v>
      </c>
      <c r="H391" s="3">
        <f t="shared" si="65"/>
        <v>24.878552412645593</v>
      </c>
      <c r="I391" s="3">
        <f t="shared" si="66"/>
        <v>7.9542840329540985</v>
      </c>
      <c r="J391" s="3">
        <f t="shared" si="67"/>
        <v>0.62261146496815289</v>
      </c>
      <c r="K391" s="3">
        <f t="shared" si="68"/>
        <v>0.59755089520470761</v>
      </c>
      <c r="L391" s="6">
        <v>11.43</v>
      </c>
      <c r="M391" s="6">
        <v>1.52</v>
      </c>
      <c r="N391" s="6">
        <v>29</v>
      </c>
      <c r="O391" s="6">
        <v>123</v>
      </c>
      <c r="P391" s="3">
        <f t="shared" si="60"/>
        <v>7.827372801734421E-2</v>
      </c>
      <c r="Q391" s="3">
        <f t="shared" si="61"/>
        <v>3.1276922359794188</v>
      </c>
      <c r="R391" s="3">
        <f t="shared" si="62"/>
        <v>4.2413793103448274</v>
      </c>
      <c r="S391" s="3">
        <f t="shared" si="63"/>
        <v>5.2413793103448278E-2</v>
      </c>
      <c r="T391" s="3">
        <f t="shared" si="69"/>
        <v>48.581373593878666</v>
      </c>
      <c r="U391" s="3">
        <f t="shared" si="64"/>
        <v>0.39413793103448275</v>
      </c>
    </row>
    <row r="392" spans="1:21" x14ac:dyDescent="0.35">
      <c r="A392" s="2" t="s">
        <v>30</v>
      </c>
      <c r="B392" s="2" t="s">
        <v>31</v>
      </c>
      <c r="C392" s="2" t="s">
        <v>33</v>
      </c>
      <c r="D392" s="5">
        <v>54.4</v>
      </c>
      <c r="E392" s="5">
        <v>15.15</v>
      </c>
      <c r="F392" s="5">
        <v>1.06</v>
      </c>
      <c r="G392" s="5">
        <v>1.1040000000000001</v>
      </c>
      <c r="H392" s="3">
        <f t="shared" si="65"/>
        <v>25.434941763727121</v>
      </c>
      <c r="I392" s="3">
        <f t="shared" si="66"/>
        <v>8.0177912907022364</v>
      </c>
      <c r="J392" s="3">
        <f t="shared" si="67"/>
        <v>0.87995753715498948</v>
      </c>
      <c r="K392" s="3">
        <f t="shared" si="68"/>
        <v>0.66168123200200324</v>
      </c>
      <c r="L392" s="6">
        <v>16.25</v>
      </c>
      <c r="M392" s="6">
        <v>2.0699999999999998</v>
      </c>
      <c r="N392" s="6">
        <v>26</v>
      </c>
      <c r="O392" s="6">
        <v>156</v>
      </c>
      <c r="P392" s="3">
        <f t="shared" si="60"/>
        <v>0.10975061650400214</v>
      </c>
      <c r="Q392" s="3">
        <f t="shared" si="61"/>
        <v>3.1723127781116647</v>
      </c>
      <c r="R392" s="3">
        <f t="shared" si="62"/>
        <v>6</v>
      </c>
      <c r="S392" s="3">
        <f t="shared" si="63"/>
        <v>7.9615384615384616E-2</v>
      </c>
      <c r="T392" s="3">
        <f t="shared" si="69"/>
        <v>42.415463589871997</v>
      </c>
      <c r="U392" s="3">
        <f t="shared" si="64"/>
        <v>0.625</v>
      </c>
    </row>
    <row r="393" spans="1:21" x14ac:dyDescent="0.35">
      <c r="A393" s="2" t="s">
        <v>30</v>
      </c>
      <c r="B393" s="2" t="s">
        <v>31</v>
      </c>
      <c r="C393" s="2" t="s">
        <v>33</v>
      </c>
      <c r="D393" s="5">
        <v>52.98</v>
      </c>
      <c r="E393" s="5">
        <v>13.65</v>
      </c>
      <c r="F393" s="5">
        <v>0.92</v>
      </c>
      <c r="G393" s="5">
        <v>0.96899999999999997</v>
      </c>
      <c r="H393" s="3">
        <f t="shared" si="65"/>
        <v>24.771014975041599</v>
      </c>
      <c r="I393" s="3">
        <f t="shared" si="66"/>
        <v>7.2239505688505297</v>
      </c>
      <c r="J393" s="3">
        <f t="shared" si="67"/>
        <v>0.76373673036093426</v>
      </c>
      <c r="K393" s="3">
        <f t="shared" si="68"/>
        <v>0.58076912482784526</v>
      </c>
      <c r="L393" s="6">
        <v>14.4</v>
      </c>
      <c r="M393" s="6">
        <v>1.91</v>
      </c>
      <c r="N393" s="6">
        <v>32</v>
      </c>
      <c r="O393" s="6">
        <v>134</v>
      </c>
      <c r="P393" s="3">
        <f t="shared" si="60"/>
        <v>0.10572286217656934</v>
      </c>
      <c r="Q393" s="3">
        <f t="shared" si="61"/>
        <v>3.4290122473779809</v>
      </c>
      <c r="R393" s="3">
        <f t="shared" si="62"/>
        <v>4.1875</v>
      </c>
      <c r="S393" s="3">
        <f t="shared" si="63"/>
        <v>5.9687499999999998E-2</v>
      </c>
      <c r="T393" s="3">
        <f t="shared" si="69"/>
        <v>43.340979464764573</v>
      </c>
      <c r="U393" s="3">
        <f t="shared" si="64"/>
        <v>0.45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ADE98-9AF5-40B0-862A-9332D558364D}">
  <dimension ref="A1:U389"/>
  <sheetViews>
    <sheetView zoomScale="70" zoomScaleNormal="70" workbookViewId="0">
      <pane ySplit="1" topLeftCell="A41" activePane="bottomLeft" state="frozen"/>
      <selection pane="bottomLeft" activeCell="C88" sqref="A1:XFD1048576"/>
    </sheetView>
  </sheetViews>
  <sheetFormatPr baseColWidth="10" defaultRowHeight="14.5" x14ac:dyDescent="0.35"/>
  <cols>
    <col min="1" max="1" width="42.54296875" customWidth="1"/>
    <col min="2" max="2" width="21.36328125" bestFit="1" customWidth="1"/>
    <col min="3" max="3" width="29.26953125" bestFit="1" customWidth="1"/>
  </cols>
  <sheetData>
    <row r="1" spans="1:21" s="1" customFormat="1" ht="17.5" x14ac:dyDescent="0.45">
      <c r="A1" s="2" t="s">
        <v>58</v>
      </c>
      <c r="B1" s="2" t="s">
        <v>1</v>
      </c>
      <c r="C1" s="2" t="s">
        <v>12</v>
      </c>
      <c r="D1" s="2" t="s">
        <v>60</v>
      </c>
      <c r="E1" s="2" t="s">
        <v>61</v>
      </c>
      <c r="F1" s="2" t="s">
        <v>62</v>
      </c>
      <c r="G1" s="2" t="s">
        <v>63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  <c r="M1" s="2" t="s">
        <v>55</v>
      </c>
      <c r="N1" s="2" t="s">
        <v>56</v>
      </c>
      <c r="O1" s="2" t="s">
        <v>57</v>
      </c>
      <c r="P1" s="2" t="s">
        <v>18</v>
      </c>
      <c r="Q1" s="2" t="s">
        <v>19</v>
      </c>
      <c r="R1" s="2" t="s">
        <v>35</v>
      </c>
      <c r="S1" s="2" t="s">
        <v>34</v>
      </c>
      <c r="T1" s="2" t="s">
        <v>65</v>
      </c>
      <c r="U1" s="2" t="s">
        <v>16</v>
      </c>
    </row>
    <row r="2" spans="1:21" x14ac:dyDescent="0.35">
      <c r="A2" s="2" t="s">
        <v>41</v>
      </c>
      <c r="B2" s="2" t="s">
        <v>37</v>
      </c>
      <c r="C2" s="2" t="s">
        <v>66</v>
      </c>
      <c r="D2" s="3">
        <v>59.88</v>
      </c>
      <c r="E2" s="3">
        <v>26.99</v>
      </c>
      <c r="F2" s="3">
        <v>7.15</v>
      </c>
      <c r="G2" s="3">
        <v>0.86</v>
      </c>
      <c r="H2" s="3">
        <f t="shared" ref="H2:H33" si="0">(28.1/(28.1+32))*D2</f>
        <v>27.997138103161401</v>
      </c>
      <c r="I2" s="3">
        <f t="shared" ref="I2:I33" si="1">((2*26.98)/(2*26.98+3*16))*E2</f>
        <v>14.283840721851705</v>
      </c>
      <c r="J2" s="3">
        <f t="shared" ref="J2:J33" si="2">((2*39.1)/(2*39.1+16))*F2</f>
        <v>5.9355626326963913</v>
      </c>
      <c r="K2" s="3">
        <f t="shared" ref="K2:K33" si="3">G2*(47.87/(47.87+32))</f>
        <v>0.51544009014648806</v>
      </c>
      <c r="L2" s="4">
        <v>38</v>
      </c>
      <c r="M2" s="4">
        <v>8.6999999999999993</v>
      </c>
      <c r="N2" s="4">
        <v>19</v>
      </c>
      <c r="O2" s="4">
        <v>174</v>
      </c>
      <c r="P2" s="3">
        <f>J2/I2</f>
        <v>0.41554388264887671</v>
      </c>
      <c r="Q2" s="3">
        <f>H2/I2</f>
        <v>1.9600567276230418</v>
      </c>
      <c r="R2" s="3">
        <f>O2/N2</f>
        <v>9.1578947368421044</v>
      </c>
      <c r="S2" s="3">
        <f>M2/N2</f>
        <v>0.45789473684210524</v>
      </c>
      <c r="T2" s="3">
        <f>(K2/O2)*10000</f>
        <v>29.622993686579772</v>
      </c>
      <c r="U2" s="3">
        <f>L2/N2</f>
        <v>2</v>
      </c>
    </row>
    <row r="3" spans="1:21" x14ac:dyDescent="0.35">
      <c r="A3" s="2" t="s">
        <v>41</v>
      </c>
      <c r="B3" s="2" t="s">
        <v>37</v>
      </c>
      <c r="C3" s="2" t="s">
        <v>66</v>
      </c>
      <c r="D3" s="3">
        <v>59.18</v>
      </c>
      <c r="E3" s="3">
        <v>14.99</v>
      </c>
      <c r="F3" s="3">
        <v>3.08</v>
      </c>
      <c r="G3" s="3">
        <v>0.6</v>
      </c>
      <c r="H3" s="3">
        <f t="shared" si="0"/>
        <v>27.669850249584027</v>
      </c>
      <c r="I3" s="3">
        <f t="shared" si="1"/>
        <v>7.933114947038054</v>
      </c>
      <c r="J3" s="3">
        <f t="shared" si="2"/>
        <v>2.5568577494692146</v>
      </c>
      <c r="K3" s="3">
        <f t="shared" si="3"/>
        <v>0.35960936521848003</v>
      </c>
      <c r="L3" s="4">
        <v>88</v>
      </c>
      <c r="M3" s="4">
        <v>6.4</v>
      </c>
      <c r="N3" s="4">
        <v>16</v>
      </c>
      <c r="O3" s="4">
        <v>160</v>
      </c>
      <c r="P3" s="3">
        <f t="shared" ref="P3:P66" si="4">J3/I3</f>
        <v>0.32230186585457904</v>
      </c>
      <c r="Q3" s="3">
        <f t="shared" ref="Q3:Q66" si="5">H3/I3</f>
        <v>3.4878922635445959</v>
      </c>
      <c r="R3" s="3">
        <f t="shared" ref="R3:R66" si="6">O3/N3</f>
        <v>10</v>
      </c>
      <c r="S3" s="3">
        <f t="shared" ref="S3:S66" si="7">M3/N3</f>
        <v>0.4</v>
      </c>
      <c r="T3" s="3">
        <f t="shared" ref="T3:T66" si="8">(K3/O3)*10000</f>
        <v>22.475585326155002</v>
      </c>
      <c r="U3" s="3">
        <f t="shared" ref="U3:U66" si="9">L3/N3</f>
        <v>5.5</v>
      </c>
    </row>
    <row r="4" spans="1:21" x14ac:dyDescent="0.35">
      <c r="A4" s="2" t="s">
        <v>41</v>
      </c>
      <c r="B4" s="2" t="s">
        <v>37</v>
      </c>
      <c r="C4" s="2" t="s">
        <v>66</v>
      </c>
      <c r="D4" s="3">
        <v>79.36</v>
      </c>
      <c r="E4" s="3">
        <v>9.75</v>
      </c>
      <c r="F4" s="3">
        <v>2.0699999999999998</v>
      </c>
      <c r="G4" s="3">
        <v>0.62</v>
      </c>
      <c r="H4" s="3">
        <f t="shared" si="0"/>
        <v>37.105091514143098</v>
      </c>
      <c r="I4" s="3">
        <f t="shared" si="1"/>
        <v>5.159964692036092</v>
      </c>
      <c r="J4" s="3">
        <f t="shared" si="2"/>
        <v>1.7184076433121018</v>
      </c>
      <c r="K4" s="3">
        <f t="shared" si="3"/>
        <v>0.37159634405909603</v>
      </c>
      <c r="L4" s="4">
        <v>12</v>
      </c>
      <c r="M4" s="4">
        <v>9.9</v>
      </c>
      <c r="N4" s="4">
        <v>6.7</v>
      </c>
      <c r="O4" s="4">
        <v>388</v>
      </c>
      <c r="P4" s="3">
        <f t="shared" si="4"/>
        <v>0.33302701585619343</v>
      </c>
      <c r="Q4" s="3">
        <f t="shared" si="5"/>
        <v>7.1909584132254292</v>
      </c>
      <c r="R4" s="3">
        <f t="shared" si="6"/>
        <v>57.910447761194028</v>
      </c>
      <c r="S4" s="3">
        <f t="shared" si="7"/>
        <v>1.4776119402985075</v>
      </c>
      <c r="T4" s="3">
        <f t="shared" si="8"/>
        <v>9.5772253623478356</v>
      </c>
      <c r="U4" s="3">
        <f t="shared" si="9"/>
        <v>1.791044776119403</v>
      </c>
    </row>
    <row r="5" spans="1:21" x14ac:dyDescent="0.35">
      <c r="A5" s="2" t="s">
        <v>41</v>
      </c>
      <c r="B5" s="2" t="s">
        <v>37</v>
      </c>
      <c r="C5" s="2" t="s">
        <v>66</v>
      </c>
      <c r="D5" s="3">
        <v>56.68</v>
      </c>
      <c r="E5" s="3">
        <v>22.33</v>
      </c>
      <c r="F5" s="3">
        <v>5.73</v>
      </c>
      <c r="G5" s="3">
        <v>1.01</v>
      </c>
      <c r="H5" s="3">
        <f t="shared" si="0"/>
        <v>26.500965058236275</v>
      </c>
      <c r="I5" s="3">
        <f t="shared" si="1"/>
        <v>11.817642212632403</v>
      </c>
      <c r="J5" s="3">
        <f t="shared" si="2"/>
        <v>4.7567515923566885</v>
      </c>
      <c r="K5" s="3">
        <f t="shared" si="3"/>
        <v>0.605342431451108</v>
      </c>
      <c r="L5" s="4">
        <v>14</v>
      </c>
      <c r="M5" s="4">
        <v>8.6999999999999993</v>
      </c>
      <c r="N5" s="4">
        <v>26</v>
      </c>
      <c r="O5" s="4">
        <v>188</v>
      </c>
      <c r="P5" s="3">
        <f t="shared" si="4"/>
        <v>0.40251274380874258</v>
      </c>
      <c r="Q5" s="3">
        <f t="shared" si="5"/>
        <v>2.242491740857429</v>
      </c>
      <c r="R5" s="3">
        <f t="shared" si="6"/>
        <v>7.2307692307692308</v>
      </c>
      <c r="S5" s="3">
        <f t="shared" si="7"/>
        <v>0.33461538461538459</v>
      </c>
      <c r="T5" s="3">
        <f t="shared" si="8"/>
        <v>32.199065502718511</v>
      </c>
      <c r="U5" s="3">
        <f t="shared" si="9"/>
        <v>0.53846153846153844</v>
      </c>
    </row>
    <row r="6" spans="1:21" x14ac:dyDescent="0.35">
      <c r="A6" s="2" t="s">
        <v>41</v>
      </c>
      <c r="B6" s="2" t="s">
        <v>37</v>
      </c>
      <c r="C6" s="2" t="s">
        <v>66</v>
      </c>
      <c r="D6" s="3">
        <v>66.44</v>
      </c>
      <c r="E6" s="3">
        <v>18.309999999999999</v>
      </c>
      <c r="F6" s="3">
        <v>4.1900000000000004</v>
      </c>
      <c r="G6" s="3">
        <v>1</v>
      </c>
      <c r="H6" s="3">
        <f t="shared" si="0"/>
        <v>31.064292845257903</v>
      </c>
      <c r="I6" s="3">
        <f t="shared" si="1"/>
        <v>9.6901490780698296</v>
      </c>
      <c r="J6" s="3">
        <f t="shared" si="2"/>
        <v>3.4783227176220812</v>
      </c>
      <c r="K6" s="3">
        <f t="shared" si="3"/>
        <v>0.59934894203080002</v>
      </c>
      <c r="L6" s="4">
        <v>36</v>
      </c>
      <c r="M6" s="4">
        <v>6.9</v>
      </c>
      <c r="N6" s="4">
        <v>20</v>
      </c>
      <c r="O6" s="4">
        <v>277</v>
      </c>
      <c r="P6" s="3">
        <f t="shared" si="4"/>
        <v>0.35895451035877401</v>
      </c>
      <c r="Q6" s="3">
        <f t="shared" si="5"/>
        <v>3.2057600553907646</v>
      </c>
      <c r="R6" s="3">
        <f t="shared" si="6"/>
        <v>13.85</v>
      </c>
      <c r="S6" s="3">
        <f t="shared" si="7"/>
        <v>0.34500000000000003</v>
      </c>
      <c r="T6" s="3">
        <f t="shared" si="8"/>
        <v>21.637145921689534</v>
      </c>
      <c r="U6" s="3">
        <f t="shared" si="9"/>
        <v>1.8</v>
      </c>
    </row>
    <row r="7" spans="1:21" x14ac:dyDescent="0.35">
      <c r="A7" s="2" t="s">
        <v>41</v>
      </c>
      <c r="B7" s="2" t="s">
        <v>37</v>
      </c>
      <c r="C7" s="2" t="s">
        <v>66</v>
      </c>
      <c r="D7" s="3">
        <v>57.76</v>
      </c>
      <c r="E7" s="3">
        <v>23.88</v>
      </c>
      <c r="F7" s="3">
        <v>5.85</v>
      </c>
      <c r="G7" s="3">
        <v>1.1399999999999999</v>
      </c>
      <c r="H7" s="3">
        <f t="shared" si="0"/>
        <v>27.005923460898504</v>
      </c>
      <c r="I7" s="3">
        <f t="shared" si="1"/>
        <v>12.637944291879167</v>
      </c>
      <c r="J7" s="3">
        <f t="shared" si="2"/>
        <v>4.8563694267515922</v>
      </c>
      <c r="K7" s="3">
        <f t="shared" si="3"/>
        <v>0.68325779391511199</v>
      </c>
      <c r="L7" s="4">
        <v>31</v>
      </c>
      <c r="M7" s="4">
        <v>9.1999999999999993</v>
      </c>
      <c r="N7" s="4">
        <v>28</v>
      </c>
      <c r="O7" s="4">
        <v>194</v>
      </c>
      <c r="P7" s="3">
        <f t="shared" si="4"/>
        <v>0.3842689376208262</v>
      </c>
      <c r="Q7" s="3">
        <f t="shared" si="5"/>
        <v>2.1368921113421782</v>
      </c>
      <c r="R7" s="3">
        <f t="shared" si="6"/>
        <v>6.9285714285714288</v>
      </c>
      <c r="S7" s="3">
        <f t="shared" si="7"/>
        <v>0.32857142857142857</v>
      </c>
      <c r="T7" s="3">
        <f t="shared" si="8"/>
        <v>35.219473913150104</v>
      </c>
      <c r="U7" s="3">
        <f t="shared" si="9"/>
        <v>1.1071428571428572</v>
      </c>
    </row>
    <row r="8" spans="1:21" x14ac:dyDescent="0.35">
      <c r="A8" s="2" t="s">
        <v>36</v>
      </c>
      <c r="B8" s="2" t="s">
        <v>37</v>
      </c>
      <c r="C8" s="2" t="s">
        <v>66</v>
      </c>
      <c r="D8" s="3">
        <v>62.76</v>
      </c>
      <c r="E8" s="3">
        <v>18.55</v>
      </c>
      <c r="F8" s="3">
        <v>6.08</v>
      </c>
      <c r="G8" s="3">
        <v>0.75</v>
      </c>
      <c r="H8" s="3">
        <f t="shared" si="0"/>
        <v>29.343693843594011</v>
      </c>
      <c r="I8" s="3">
        <f t="shared" si="1"/>
        <v>9.8171635935661037</v>
      </c>
      <c r="J8" s="3">
        <f t="shared" si="2"/>
        <v>5.0473036093418262</v>
      </c>
      <c r="K8" s="3">
        <f t="shared" si="3"/>
        <v>0.44951170652310002</v>
      </c>
      <c r="L8" s="4">
        <v>66</v>
      </c>
      <c r="M8" s="4">
        <v>18</v>
      </c>
      <c r="N8" s="4">
        <v>18</v>
      </c>
      <c r="O8" s="4">
        <v>201</v>
      </c>
      <c r="P8" s="3">
        <f t="shared" si="4"/>
        <v>0.51413053895217642</v>
      </c>
      <c r="Q8" s="3">
        <f t="shared" si="5"/>
        <v>2.9890195435701052</v>
      </c>
      <c r="R8" s="3">
        <f t="shared" si="6"/>
        <v>11.166666666666666</v>
      </c>
      <c r="S8" s="3">
        <f t="shared" si="7"/>
        <v>1</v>
      </c>
      <c r="T8" s="3">
        <f t="shared" si="8"/>
        <v>22.363766493686569</v>
      </c>
      <c r="U8" s="3">
        <f t="shared" si="9"/>
        <v>3.6666666666666665</v>
      </c>
    </row>
    <row r="9" spans="1:21" x14ac:dyDescent="0.35">
      <c r="A9" s="2" t="s">
        <v>36</v>
      </c>
      <c r="B9" s="2" t="s">
        <v>37</v>
      </c>
      <c r="C9" s="2" t="s">
        <v>66</v>
      </c>
      <c r="D9" s="3">
        <v>80.72</v>
      </c>
      <c r="E9" s="3">
        <v>7.12</v>
      </c>
      <c r="F9" s="3">
        <v>1.99</v>
      </c>
      <c r="G9" s="3">
        <v>0.93</v>
      </c>
      <c r="H9" s="3">
        <f t="shared" si="0"/>
        <v>37.740965058236277</v>
      </c>
      <c r="I9" s="3">
        <f t="shared" si="1"/>
        <v>3.7680972930561003</v>
      </c>
      <c r="J9" s="3">
        <f t="shared" si="2"/>
        <v>1.651995753715499</v>
      </c>
      <c r="K9" s="3">
        <f t="shared" si="3"/>
        <v>0.5573945160886441</v>
      </c>
      <c r="L9" s="4">
        <v>18</v>
      </c>
      <c r="M9" s="4">
        <v>11</v>
      </c>
      <c r="N9" s="4">
        <v>9.5</v>
      </c>
      <c r="O9" s="4">
        <v>271</v>
      </c>
      <c r="P9" s="3">
        <f t="shared" si="4"/>
        <v>0.43841642750568532</v>
      </c>
      <c r="Q9" s="3">
        <f t="shared" si="5"/>
        <v>10.015921066524962</v>
      </c>
      <c r="R9" s="3">
        <f t="shared" si="6"/>
        <v>28.526315789473685</v>
      </c>
      <c r="S9" s="3">
        <f t="shared" si="7"/>
        <v>1.1578947368421053</v>
      </c>
      <c r="T9" s="3">
        <f t="shared" si="8"/>
        <v>20.568063324304209</v>
      </c>
      <c r="U9" s="3">
        <f t="shared" si="9"/>
        <v>1.8947368421052631</v>
      </c>
    </row>
    <row r="10" spans="1:21" x14ac:dyDescent="0.35">
      <c r="A10" s="2" t="s">
        <v>36</v>
      </c>
      <c r="B10" s="2" t="s">
        <v>37</v>
      </c>
      <c r="C10" s="2" t="s">
        <v>66</v>
      </c>
      <c r="D10" s="3">
        <v>45.22</v>
      </c>
      <c r="E10" s="3">
        <v>37.409999999999997</v>
      </c>
      <c r="F10" s="3">
        <v>0.17</v>
      </c>
      <c r="G10" s="3">
        <v>1.04</v>
      </c>
      <c r="H10" s="3">
        <f t="shared" si="0"/>
        <v>21.142795341098171</v>
      </c>
      <c r="I10" s="3">
        <f t="shared" si="1"/>
        <v>19.79838760298156</v>
      </c>
      <c r="J10" s="3">
        <f t="shared" si="2"/>
        <v>0.14112526539278133</v>
      </c>
      <c r="K10" s="3">
        <f t="shared" si="3"/>
        <v>0.62332289971203203</v>
      </c>
      <c r="L10" s="4">
        <v>41</v>
      </c>
      <c r="M10" s="4">
        <v>24</v>
      </c>
      <c r="N10" s="4">
        <v>20</v>
      </c>
      <c r="O10" s="4">
        <v>303</v>
      </c>
      <c r="P10" s="3">
        <f t="shared" si="4"/>
        <v>7.128119128828876E-3</v>
      </c>
      <c r="Q10" s="3">
        <f t="shared" si="5"/>
        <v>1.0679049104945368</v>
      </c>
      <c r="R10" s="3">
        <f t="shared" si="6"/>
        <v>15.15</v>
      </c>
      <c r="S10" s="3">
        <f t="shared" si="7"/>
        <v>1.2</v>
      </c>
      <c r="T10" s="3">
        <f t="shared" si="8"/>
        <v>20.571712861783237</v>
      </c>
      <c r="U10" s="3">
        <f t="shared" si="9"/>
        <v>2.0499999999999998</v>
      </c>
    </row>
    <row r="11" spans="1:21" x14ac:dyDescent="0.35">
      <c r="A11" s="2" t="s">
        <v>39</v>
      </c>
      <c r="B11" s="2" t="s">
        <v>37</v>
      </c>
      <c r="C11" s="2" t="s">
        <v>66</v>
      </c>
      <c r="D11" s="3">
        <v>58.63</v>
      </c>
      <c r="E11" s="3">
        <v>18.45</v>
      </c>
      <c r="F11" s="3">
        <v>3.92</v>
      </c>
      <c r="G11" s="3">
        <v>0.56999999999999995</v>
      </c>
      <c r="H11" s="3">
        <f t="shared" si="0"/>
        <v>27.412695507487523</v>
      </c>
      <c r="I11" s="3">
        <f t="shared" si="1"/>
        <v>9.7642408787759898</v>
      </c>
      <c r="J11" s="3">
        <f t="shared" si="2"/>
        <v>3.2541825902335457</v>
      </c>
      <c r="K11" s="3">
        <f t="shared" si="3"/>
        <v>0.34162889695755599</v>
      </c>
      <c r="L11" s="4">
        <v>48</v>
      </c>
      <c r="M11" s="4">
        <v>7.9</v>
      </c>
      <c r="N11" s="4">
        <v>25</v>
      </c>
      <c r="O11" s="4">
        <v>144</v>
      </c>
      <c r="P11" s="3">
        <f t="shared" si="4"/>
        <v>0.33327553371885665</v>
      </c>
      <c r="Q11" s="3">
        <f t="shared" si="5"/>
        <v>2.8074579322467392</v>
      </c>
      <c r="R11" s="3">
        <f t="shared" si="6"/>
        <v>5.76</v>
      </c>
      <c r="S11" s="3">
        <f t="shared" si="7"/>
        <v>0.316</v>
      </c>
      <c r="T11" s="3">
        <f t="shared" si="8"/>
        <v>23.724228955385833</v>
      </c>
      <c r="U11" s="3">
        <f t="shared" si="9"/>
        <v>1.92</v>
      </c>
    </row>
    <row r="12" spans="1:21" x14ac:dyDescent="0.35">
      <c r="A12" s="2" t="s">
        <v>39</v>
      </c>
      <c r="B12" s="2" t="s">
        <v>37</v>
      </c>
      <c r="C12" s="2" t="s">
        <v>66</v>
      </c>
      <c r="D12" s="3">
        <v>63.41</v>
      </c>
      <c r="E12" s="3">
        <v>16.63</v>
      </c>
      <c r="F12" s="3">
        <v>3.48</v>
      </c>
      <c r="G12" s="3">
        <v>0.45</v>
      </c>
      <c r="H12" s="3">
        <f t="shared" si="0"/>
        <v>29.647603993344426</v>
      </c>
      <c r="I12" s="3">
        <f t="shared" si="1"/>
        <v>8.8010474695959182</v>
      </c>
      <c r="J12" s="3">
        <f t="shared" si="2"/>
        <v>2.8889171974522294</v>
      </c>
      <c r="K12" s="3">
        <f t="shared" si="3"/>
        <v>0.26970702391386003</v>
      </c>
      <c r="L12" s="4">
        <v>68</v>
      </c>
      <c r="M12" s="4">
        <v>5.9</v>
      </c>
      <c r="N12" s="4">
        <v>18</v>
      </c>
      <c r="O12" s="4">
        <v>131</v>
      </c>
      <c r="P12" s="3">
        <f t="shared" si="4"/>
        <v>0.32824697371901213</v>
      </c>
      <c r="Q12" s="3">
        <f t="shared" si="5"/>
        <v>3.3686449363856954</v>
      </c>
      <c r="R12" s="3">
        <f t="shared" si="6"/>
        <v>7.2777777777777777</v>
      </c>
      <c r="S12" s="3">
        <f t="shared" si="7"/>
        <v>0.32777777777777778</v>
      </c>
      <c r="T12" s="3">
        <f t="shared" si="8"/>
        <v>20.588322436172522</v>
      </c>
      <c r="U12" s="3">
        <f t="shared" si="9"/>
        <v>3.7777777777777777</v>
      </c>
    </row>
    <row r="13" spans="1:21" x14ac:dyDescent="0.35">
      <c r="A13" s="2" t="s">
        <v>39</v>
      </c>
      <c r="B13" s="2" t="s">
        <v>37</v>
      </c>
      <c r="C13" s="2" t="s">
        <v>66</v>
      </c>
      <c r="D13" s="3">
        <v>75.59</v>
      </c>
      <c r="E13" s="3">
        <v>8.32</v>
      </c>
      <c r="F13" s="3">
        <v>1.6</v>
      </c>
      <c r="G13" s="3">
        <v>0.19</v>
      </c>
      <c r="H13" s="3">
        <f t="shared" si="0"/>
        <v>35.342412645590684</v>
      </c>
      <c r="I13" s="3">
        <f t="shared" si="1"/>
        <v>4.4031698705374653</v>
      </c>
      <c r="J13" s="3">
        <f t="shared" si="2"/>
        <v>1.3282377919320596</v>
      </c>
      <c r="K13" s="3">
        <f t="shared" si="3"/>
        <v>0.11387629898585201</v>
      </c>
      <c r="L13" s="4">
        <v>5.6</v>
      </c>
      <c r="M13" s="4">
        <v>2.2000000000000002</v>
      </c>
      <c r="N13" s="4">
        <v>9.3000000000000007</v>
      </c>
      <c r="O13" s="4">
        <v>44</v>
      </c>
      <c r="P13" s="3">
        <f t="shared" si="4"/>
        <v>0.30165490566684189</v>
      </c>
      <c r="Q13" s="3">
        <f t="shared" si="5"/>
        <v>8.0265839576333846</v>
      </c>
      <c r="R13" s="3">
        <f t="shared" si="6"/>
        <v>4.7311827956989241</v>
      </c>
      <c r="S13" s="3">
        <f t="shared" si="7"/>
        <v>0.23655913978494625</v>
      </c>
      <c r="T13" s="3">
        <f t="shared" si="8"/>
        <v>25.880977042239092</v>
      </c>
      <c r="U13" s="3">
        <f t="shared" si="9"/>
        <v>0.60215053763440851</v>
      </c>
    </row>
    <row r="14" spans="1:21" x14ac:dyDescent="0.35">
      <c r="A14" s="2" t="s">
        <v>40</v>
      </c>
      <c r="B14" s="2" t="s">
        <v>37</v>
      </c>
      <c r="C14" s="2" t="s">
        <v>66</v>
      </c>
      <c r="D14" s="3">
        <v>54.85</v>
      </c>
      <c r="E14" s="3">
        <v>24.89</v>
      </c>
      <c r="F14" s="3">
        <v>1.34</v>
      </c>
      <c r="G14" s="3">
        <v>0.9</v>
      </c>
      <c r="H14" s="3">
        <f t="shared" si="0"/>
        <v>25.64534109816972</v>
      </c>
      <c r="I14" s="3">
        <f t="shared" si="1"/>
        <v>13.172463711259317</v>
      </c>
      <c r="J14" s="3">
        <f t="shared" si="2"/>
        <v>1.1123991507430999</v>
      </c>
      <c r="K14" s="3">
        <f t="shared" si="3"/>
        <v>0.53941404782772007</v>
      </c>
      <c r="L14" s="4">
        <v>68</v>
      </c>
      <c r="M14" s="4">
        <v>17</v>
      </c>
      <c r="N14" s="4">
        <v>29</v>
      </c>
      <c r="O14" s="4">
        <v>334</v>
      </c>
      <c r="P14" s="3">
        <f t="shared" si="4"/>
        <v>8.444883016016691E-2</v>
      </c>
      <c r="Q14" s="3">
        <f t="shared" si="5"/>
        <v>1.9468902447041145</v>
      </c>
      <c r="R14" s="3">
        <f t="shared" si="6"/>
        <v>11.517241379310345</v>
      </c>
      <c r="S14" s="3">
        <f t="shared" si="7"/>
        <v>0.58620689655172409</v>
      </c>
      <c r="T14" s="3">
        <f t="shared" si="8"/>
        <v>16.150121192446708</v>
      </c>
      <c r="U14" s="3">
        <f t="shared" si="9"/>
        <v>2.3448275862068964</v>
      </c>
    </row>
    <row r="15" spans="1:21" x14ac:dyDescent="0.35">
      <c r="A15" s="2" t="s">
        <v>40</v>
      </c>
      <c r="B15" s="2" t="s">
        <v>37</v>
      </c>
      <c r="C15" s="2" t="s">
        <v>66</v>
      </c>
      <c r="D15" s="3">
        <v>58.5</v>
      </c>
      <c r="E15" s="3">
        <v>24.48</v>
      </c>
      <c r="F15" s="3">
        <v>4.32</v>
      </c>
      <c r="G15" s="3">
        <v>0.92</v>
      </c>
      <c r="H15" s="3">
        <f t="shared" si="0"/>
        <v>27.35191347753744</v>
      </c>
      <c r="I15" s="3">
        <f t="shared" si="1"/>
        <v>12.955480580619851</v>
      </c>
      <c r="J15" s="3">
        <f t="shared" si="2"/>
        <v>3.586242038216561</v>
      </c>
      <c r="K15" s="3">
        <f t="shared" si="3"/>
        <v>0.55140102666833601</v>
      </c>
      <c r="L15" s="4">
        <v>56</v>
      </c>
      <c r="M15" s="4">
        <v>10</v>
      </c>
      <c r="N15" s="4">
        <v>31</v>
      </c>
      <c r="O15" s="4">
        <v>193</v>
      </c>
      <c r="P15" s="3">
        <f t="shared" si="4"/>
        <v>0.27681273696486669</v>
      </c>
      <c r="Q15" s="3">
        <f t="shared" si="5"/>
        <v>2.1112233781935705</v>
      </c>
      <c r="R15" s="3">
        <f t="shared" si="6"/>
        <v>6.225806451612903</v>
      </c>
      <c r="S15" s="3">
        <f t="shared" si="7"/>
        <v>0.32258064516129031</v>
      </c>
      <c r="T15" s="3">
        <f t="shared" si="8"/>
        <v>28.570001381779068</v>
      </c>
      <c r="U15" s="3">
        <f t="shared" si="9"/>
        <v>1.8064516129032258</v>
      </c>
    </row>
    <row r="16" spans="1:21" x14ac:dyDescent="0.35">
      <c r="A16" s="2" t="s">
        <v>40</v>
      </c>
      <c r="B16" s="2" t="s">
        <v>37</v>
      </c>
      <c r="C16" s="2" t="s">
        <v>66</v>
      </c>
      <c r="D16" s="3">
        <v>62.41</v>
      </c>
      <c r="E16" s="3">
        <v>29.44</v>
      </c>
      <c r="F16" s="3">
        <v>0.9</v>
      </c>
      <c r="G16" s="3">
        <v>0.99</v>
      </c>
      <c r="H16" s="3">
        <f t="shared" si="0"/>
        <v>29.180049916805324</v>
      </c>
      <c r="I16" s="3">
        <f t="shared" si="1"/>
        <v>15.580447234209494</v>
      </c>
      <c r="J16" s="3">
        <f t="shared" si="2"/>
        <v>0.7471337579617835</v>
      </c>
      <c r="K16" s="3">
        <f t="shared" si="3"/>
        <v>0.59335545261049205</v>
      </c>
      <c r="L16" s="4">
        <v>47</v>
      </c>
      <c r="M16" s="4">
        <v>10</v>
      </c>
      <c r="N16" s="4">
        <v>25</v>
      </c>
      <c r="O16" s="4">
        <v>173</v>
      </c>
      <c r="P16" s="3">
        <f t="shared" si="4"/>
        <v>4.7953293428016984E-2</v>
      </c>
      <c r="Q16" s="3">
        <f t="shared" si="5"/>
        <v>1.8728634344164148</v>
      </c>
      <c r="R16" s="3">
        <f t="shared" si="6"/>
        <v>6.92</v>
      </c>
      <c r="S16" s="3">
        <f t="shared" si="7"/>
        <v>0.4</v>
      </c>
      <c r="T16" s="3">
        <f t="shared" si="8"/>
        <v>34.298003041068903</v>
      </c>
      <c r="U16" s="3">
        <f t="shared" si="9"/>
        <v>1.88</v>
      </c>
    </row>
    <row r="17" spans="1:21" x14ac:dyDescent="0.35">
      <c r="A17" s="2" t="s">
        <v>40</v>
      </c>
      <c r="B17" s="2" t="s">
        <v>37</v>
      </c>
      <c r="C17" s="2" t="s">
        <v>66</v>
      </c>
      <c r="D17" s="3">
        <v>51.09</v>
      </c>
      <c r="E17" s="3">
        <v>18.940000000000001</v>
      </c>
      <c r="F17" s="3">
        <v>1.7</v>
      </c>
      <c r="G17" s="3">
        <v>0.75</v>
      </c>
      <c r="H17" s="3">
        <f t="shared" si="0"/>
        <v>23.8873377703827</v>
      </c>
      <c r="I17" s="3">
        <f t="shared" si="1"/>
        <v>10.023562181247549</v>
      </c>
      <c r="J17" s="3">
        <f t="shared" si="2"/>
        <v>1.4112526539278132</v>
      </c>
      <c r="K17" s="3">
        <f t="shared" si="3"/>
        <v>0.44951170652310002</v>
      </c>
      <c r="L17" s="4">
        <v>16</v>
      </c>
      <c r="M17" s="4">
        <v>5.0999999999999996</v>
      </c>
      <c r="N17" s="4">
        <v>30</v>
      </c>
      <c r="O17" s="4">
        <v>121</v>
      </c>
      <c r="P17" s="3">
        <f t="shared" si="4"/>
        <v>0.14079352513700538</v>
      </c>
      <c r="Q17" s="3">
        <f t="shared" si="5"/>
        <v>2.3831186297294606</v>
      </c>
      <c r="R17" s="3">
        <f t="shared" si="6"/>
        <v>4.0333333333333332</v>
      </c>
      <c r="S17" s="3">
        <f t="shared" si="7"/>
        <v>0.16999999999999998</v>
      </c>
      <c r="T17" s="3">
        <f t="shared" si="8"/>
        <v>37.149727811826445</v>
      </c>
      <c r="U17" s="3">
        <f t="shared" si="9"/>
        <v>0.53333333333333333</v>
      </c>
    </row>
    <row r="18" spans="1:21" x14ac:dyDescent="0.35">
      <c r="A18" s="2" t="s">
        <v>40</v>
      </c>
      <c r="B18" s="2" t="s">
        <v>37</v>
      </c>
      <c r="C18" s="2" t="s">
        <v>66</v>
      </c>
      <c r="D18" s="3">
        <v>58.79</v>
      </c>
      <c r="E18" s="3">
        <v>19.95</v>
      </c>
      <c r="F18" s="3">
        <v>2.87</v>
      </c>
      <c r="G18" s="3">
        <v>0.55000000000000004</v>
      </c>
      <c r="H18" s="3">
        <f t="shared" si="0"/>
        <v>27.487504159733778</v>
      </c>
      <c r="I18" s="3">
        <f t="shared" si="1"/>
        <v>10.558081600627697</v>
      </c>
      <c r="J18" s="3">
        <f t="shared" si="2"/>
        <v>2.3825265392781318</v>
      </c>
      <c r="K18" s="3">
        <f t="shared" si="3"/>
        <v>0.32964191811694005</v>
      </c>
      <c r="L18" s="4">
        <v>23</v>
      </c>
      <c r="M18" s="4">
        <v>4.7</v>
      </c>
      <c r="N18" s="4">
        <v>12</v>
      </c>
      <c r="O18" s="4">
        <v>156</v>
      </c>
      <c r="P18" s="3">
        <f t="shared" si="4"/>
        <v>0.22565903820410768</v>
      </c>
      <c r="Q18" s="3">
        <f t="shared" si="5"/>
        <v>2.6034563095344514</v>
      </c>
      <c r="R18" s="3">
        <f t="shared" si="6"/>
        <v>13</v>
      </c>
      <c r="S18" s="3">
        <f t="shared" si="7"/>
        <v>0.39166666666666666</v>
      </c>
      <c r="T18" s="3">
        <f t="shared" si="8"/>
        <v>21.130892186983335</v>
      </c>
      <c r="U18" s="3">
        <f t="shared" si="9"/>
        <v>1.9166666666666667</v>
      </c>
    </row>
    <row r="19" spans="1:21" x14ac:dyDescent="0.35">
      <c r="A19" s="2" t="s">
        <v>40</v>
      </c>
      <c r="B19" s="2" t="s">
        <v>37</v>
      </c>
      <c r="C19" s="2" t="s">
        <v>66</v>
      </c>
      <c r="D19" s="3">
        <v>53.65</v>
      </c>
      <c r="E19" s="3">
        <v>19.38</v>
      </c>
      <c r="F19" s="3">
        <v>2.73</v>
      </c>
      <c r="G19" s="3">
        <v>0.64</v>
      </c>
      <c r="H19" s="3">
        <f t="shared" si="0"/>
        <v>25.084276206322798</v>
      </c>
      <c r="I19" s="3">
        <f t="shared" si="1"/>
        <v>10.256422126324047</v>
      </c>
      <c r="J19" s="3">
        <f t="shared" si="2"/>
        <v>2.2663057324840765</v>
      </c>
      <c r="K19" s="3">
        <f t="shared" si="3"/>
        <v>0.38358332289971203</v>
      </c>
      <c r="L19" s="4">
        <v>25</v>
      </c>
      <c r="M19" s="4">
        <v>4.9000000000000004</v>
      </c>
      <c r="N19" s="4">
        <v>26</v>
      </c>
      <c r="O19" s="4">
        <v>125</v>
      </c>
      <c r="P19" s="3">
        <f t="shared" si="4"/>
        <v>0.22096455319125324</v>
      </c>
      <c r="Q19" s="3">
        <f t="shared" si="5"/>
        <v>2.4457140996509596</v>
      </c>
      <c r="R19" s="3">
        <f t="shared" si="6"/>
        <v>4.8076923076923075</v>
      </c>
      <c r="S19" s="3">
        <f t="shared" si="7"/>
        <v>0.18846153846153849</v>
      </c>
      <c r="T19" s="3">
        <f t="shared" si="8"/>
        <v>30.68666583197696</v>
      </c>
      <c r="U19" s="3">
        <f t="shared" si="9"/>
        <v>0.96153846153846156</v>
      </c>
    </row>
    <row r="20" spans="1:21" x14ac:dyDescent="0.35">
      <c r="A20" s="2" t="s">
        <v>40</v>
      </c>
      <c r="B20" s="2" t="s">
        <v>37</v>
      </c>
      <c r="C20" s="2" t="s">
        <v>66</v>
      </c>
      <c r="D20" s="3">
        <v>64.650000000000006</v>
      </c>
      <c r="E20" s="3">
        <v>16.84</v>
      </c>
      <c r="F20" s="3">
        <v>1.76</v>
      </c>
      <c r="G20" s="3">
        <v>0.78</v>
      </c>
      <c r="H20" s="3">
        <f t="shared" si="0"/>
        <v>30.227371048252916</v>
      </c>
      <c r="I20" s="3">
        <f t="shared" si="1"/>
        <v>8.9121851706551585</v>
      </c>
      <c r="J20" s="3">
        <f t="shared" si="2"/>
        <v>1.4610615711252655</v>
      </c>
      <c r="K20" s="3">
        <f t="shared" si="3"/>
        <v>0.46749217478402405</v>
      </c>
      <c r="L20" s="4">
        <v>31</v>
      </c>
      <c r="M20" s="4">
        <v>5.3</v>
      </c>
      <c r="N20" s="4">
        <v>19</v>
      </c>
      <c r="O20" s="4">
        <v>144</v>
      </c>
      <c r="P20" s="3">
        <f t="shared" si="4"/>
        <v>0.16393976821038816</v>
      </c>
      <c r="Q20" s="3">
        <f t="shared" si="5"/>
        <v>3.3916901937564683</v>
      </c>
      <c r="R20" s="3">
        <f t="shared" si="6"/>
        <v>7.5789473684210522</v>
      </c>
      <c r="S20" s="3">
        <f t="shared" si="7"/>
        <v>0.27894736842105261</v>
      </c>
      <c r="T20" s="3">
        <f t="shared" si="8"/>
        <v>32.464734360001671</v>
      </c>
      <c r="U20" s="3">
        <f t="shared" si="9"/>
        <v>1.631578947368421</v>
      </c>
    </row>
    <row r="21" spans="1:21" x14ac:dyDescent="0.35">
      <c r="A21" s="2" t="s">
        <v>40</v>
      </c>
      <c r="B21" s="2" t="s">
        <v>37</v>
      </c>
      <c r="C21" s="2" t="s">
        <v>66</v>
      </c>
      <c r="D21" s="3">
        <v>58.88</v>
      </c>
      <c r="E21" s="3">
        <v>20.51</v>
      </c>
      <c r="F21" s="3">
        <v>2.35</v>
      </c>
      <c r="G21" s="3">
        <v>0.94</v>
      </c>
      <c r="H21" s="3">
        <f t="shared" si="0"/>
        <v>27.529584026622299</v>
      </c>
      <c r="I21" s="3">
        <f t="shared" si="1"/>
        <v>10.854448803452334</v>
      </c>
      <c r="J21" s="3">
        <f t="shared" si="2"/>
        <v>1.9508492569002125</v>
      </c>
      <c r="K21" s="3">
        <f t="shared" si="3"/>
        <v>0.56338800550895196</v>
      </c>
      <c r="L21" s="4">
        <v>30</v>
      </c>
      <c r="M21" s="4">
        <v>6</v>
      </c>
      <c r="N21" s="4">
        <v>25</v>
      </c>
      <c r="O21" s="4">
        <v>171</v>
      </c>
      <c r="P21" s="3">
        <f t="shared" si="4"/>
        <v>0.1797280812895567</v>
      </c>
      <c r="Q21" s="3">
        <f t="shared" si="5"/>
        <v>2.5362489173901048</v>
      </c>
      <c r="R21" s="3">
        <f t="shared" si="6"/>
        <v>6.84</v>
      </c>
      <c r="S21" s="3">
        <f t="shared" si="7"/>
        <v>0.24</v>
      </c>
      <c r="T21" s="3">
        <f t="shared" si="8"/>
        <v>32.946666988827602</v>
      </c>
      <c r="U21" s="3">
        <f t="shared" si="9"/>
        <v>1.2</v>
      </c>
    </row>
    <row r="22" spans="1:21" x14ac:dyDescent="0.35">
      <c r="A22" s="2" t="s">
        <v>40</v>
      </c>
      <c r="B22" s="2" t="s">
        <v>37</v>
      </c>
      <c r="C22" s="2" t="s">
        <v>66</v>
      </c>
      <c r="D22" s="3">
        <v>59.33</v>
      </c>
      <c r="E22" s="3">
        <v>17.510000000000002</v>
      </c>
      <c r="F22" s="3">
        <v>3.09</v>
      </c>
      <c r="G22" s="3">
        <v>0.78</v>
      </c>
      <c r="H22" s="3">
        <f t="shared" si="0"/>
        <v>27.739983361064894</v>
      </c>
      <c r="I22" s="3">
        <f t="shared" si="1"/>
        <v>9.266767359748922</v>
      </c>
      <c r="J22" s="3">
        <f t="shared" si="2"/>
        <v>2.5651592356687898</v>
      </c>
      <c r="K22" s="3">
        <f t="shared" si="3"/>
        <v>0.46749217478402405</v>
      </c>
      <c r="L22" s="4">
        <v>27</v>
      </c>
      <c r="M22" s="4">
        <v>4.3</v>
      </c>
      <c r="N22" s="4">
        <v>28</v>
      </c>
      <c r="O22" s="4">
        <v>141</v>
      </c>
      <c r="P22" s="3">
        <f t="shared" si="4"/>
        <v>0.27681273696486663</v>
      </c>
      <c r="Q22" s="3">
        <f t="shared" si="5"/>
        <v>2.9934908565371057</v>
      </c>
      <c r="R22" s="3">
        <f t="shared" si="6"/>
        <v>5.0357142857142856</v>
      </c>
      <c r="S22" s="3">
        <f t="shared" si="7"/>
        <v>0.15357142857142855</v>
      </c>
      <c r="T22" s="3">
        <f t="shared" si="8"/>
        <v>33.155473388937871</v>
      </c>
      <c r="U22" s="3">
        <f t="shared" si="9"/>
        <v>0.9642857142857143</v>
      </c>
    </row>
    <row r="23" spans="1:21" x14ac:dyDescent="0.35">
      <c r="A23" s="2" t="s">
        <v>40</v>
      </c>
      <c r="B23" s="2" t="s">
        <v>37</v>
      </c>
      <c r="C23" s="2" t="s">
        <v>66</v>
      </c>
      <c r="D23" s="3">
        <v>48.45</v>
      </c>
      <c r="E23" s="3">
        <v>11.11</v>
      </c>
      <c r="F23" s="3">
        <v>1.5</v>
      </c>
      <c r="G23" s="3">
        <v>0.38</v>
      </c>
      <c r="H23" s="3">
        <f t="shared" si="0"/>
        <v>22.652995008319472</v>
      </c>
      <c r="I23" s="3">
        <f t="shared" si="1"/>
        <v>5.8797136131816394</v>
      </c>
      <c r="J23" s="3">
        <f t="shared" si="2"/>
        <v>1.2452229299363058</v>
      </c>
      <c r="K23" s="3">
        <f t="shared" si="3"/>
        <v>0.22775259797170402</v>
      </c>
      <c r="L23" s="4">
        <v>15</v>
      </c>
      <c r="M23" s="7">
        <v>3.7</v>
      </c>
      <c r="N23" s="4">
        <v>11</v>
      </c>
      <c r="O23" s="4">
        <v>91</v>
      </c>
      <c r="P23" s="3">
        <f t="shared" si="4"/>
        <v>0.21178292207033003</v>
      </c>
      <c r="Q23" s="3">
        <f t="shared" si="5"/>
        <v>3.8527378200077758</v>
      </c>
      <c r="R23" s="3">
        <f t="shared" si="6"/>
        <v>8.2727272727272734</v>
      </c>
      <c r="S23" s="3">
        <f t="shared" si="7"/>
        <v>0.33636363636363636</v>
      </c>
      <c r="T23" s="3">
        <f t="shared" si="8"/>
        <v>25.027758018868575</v>
      </c>
      <c r="U23" s="3">
        <f t="shared" si="9"/>
        <v>1.3636363636363635</v>
      </c>
    </row>
    <row r="24" spans="1:21" x14ac:dyDescent="0.35">
      <c r="A24" s="2" t="s">
        <v>40</v>
      </c>
      <c r="B24" s="2" t="s">
        <v>37</v>
      </c>
      <c r="C24" s="2" t="s">
        <v>66</v>
      </c>
      <c r="D24" s="3">
        <v>44.06</v>
      </c>
      <c r="E24" s="3">
        <v>8.48</v>
      </c>
      <c r="F24" s="3">
        <v>1.3</v>
      </c>
      <c r="G24" s="3">
        <v>0.28000000000000003</v>
      </c>
      <c r="H24" s="3">
        <f t="shared" si="0"/>
        <v>20.600432612312815</v>
      </c>
      <c r="I24" s="3">
        <f t="shared" si="1"/>
        <v>4.4878462142016478</v>
      </c>
      <c r="J24" s="3">
        <f t="shared" si="2"/>
        <v>1.0791932059447984</v>
      </c>
      <c r="K24" s="3">
        <f t="shared" si="3"/>
        <v>0.16781770376862401</v>
      </c>
      <c r="L24" s="4">
        <v>13</v>
      </c>
      <c r="M24" s="4">
        <v>2.9</v>
      </c>
      <c r="N24" s="4">
        <v>11</v>
      </c>
      <c r="O24" s="4">
        <v>64</v>
      </c>
      <c r="P24" s="3">
        <f t="shared" si="4"/>
        <v>0.24047018423441641</v>
      </c>
      <c r="Q24" s="3">
        <f t="shared" si="5"/>
        <v>4.5902715086634203</v>
      </c>
      <c r="R24" s="3">
        <f t="shared" si="6"/>
        <v>5.8181818181818183</v>
      </c>
      <c r="S24" s="3">
        <f t="shared" si="7"/>
        <v>0.26363636363636361</v>
      </c>
      <c r="T24" s="3">
        <f t="shared" si="8"/>
        <v>26.221516213847501</v>
      </c>
      <c r="U24" s="3">
        <f t="shared" si="9"/>
        <v>1.1818181818181819</v>
      </c>
    </row>
    <row r="25" spans="1:21" x14ac:dyDescent="0.35">
      <c r="A25" s="2" t="s">
        <v>40</v>
      </c>
      <c r="B25" s="2" t="s">
        <v>37</v>
      </c>
      <c r="C25" s="2" t="s">
        <v>66</v>
      </c>
      <c r="D25" s="3">
        <v>42.09</v>
      </c>
      <c r="E25" s="3">
        <v>9.61</v>
      </c>
      <c r="F25" s="3">
        <v>1.65</v>
      </c>
      <c r="G25" s="3">
        <v>0.31</v>
      </c>
      <c r="H25" s="3">
        <f t="shared" si="0"/>
        <v>19.679351081530786</v>
      </c>
      <c r="I25" s="3">
        <f t="shared" si="1"/>
        <v>5.0858728913299327</v>
      </c>
      <c r="J25" s="3">
        <f t="shared" si="2"/>
        <v>1.3697452229299363</v>
      </c>
      <c r="K25" s="3">
        <f t="shared" si="3"/>
        <v>0.18579817202954801</v>
      </c>
      <c r="L25" s="4">
        <v>16</v>
      </c>
      <c r="M25" s="4">
        <v>4</v>
      </c>
      <c r="N25" s="4">
        <v>16</v>
      </c>
      <c r="O25" s="4">
        <v>64</v>
      </c>
      <c r="P25" s="3">
        <f t="shared" si="4"/>
        <v>0.26932352659953207</v>
      </c>
      <c r="Q25" s="3">
        <f t="shared" si="5"/>
        <v>3.8694146515299019</v>
      </c>
      <c r="R25" s="3">
        <f t="shared" si="6"/>
        <v>4</v>
      </c>
      <c r="S25" s="3">
        <f t="shared" si="7"/>
        <v>0.25</v>
      </c>
      <c r="T25" s="3">
        <f t="shared" si="8"/>
        <v>29.030964379616876</v>
      </c>
      <c r="U25" s="3">
        <f t="shared" si="9"/>
        <v>1</v>
      </c>
    </row>
    <row r="26" spans="1:21" x14ac:dyDescent="0.35">
      <c r="A26" s="2" t="s">
        <v>40</v>
      </c>
      <c r="B26" s="2" t="s">
        <v>37</v>
      </c>
      <c r="C26" s="2" t="s">
        <v>66</v>
      </c>
      <c r="D26" s="3">
        <v>54.62</v>
      </c>
      <c r="E26" s="3">
        <v>12.04</v>
      </c>
      <c r="F26" s="3">
        <v>0.42</v>
      </c>
      <c r="G26" s="3">
        <v>0.49</v>
      </c>
      <c r="H26" s="3">
        <f t="shared" si="0"/>
        <v>25.537803660565725</v>
      </c>
      <c r="I26" s="3">
        <f t="shared" si="1"/>
        <v>6.3718948607296975</v>
      </c>
      <c r="J26" s="3">
        <f t="shared" si="2"/>
        <v>0.34866242038216561</v>
      </c>
      <c r="K26" s="3">
        <f t="shared" si="3"/>
        <v>0.29368098159509198</v>
      </c>
      <c r="L26" s="4">
        <v>19</v>
      </c>
      <c r="M26" s="4">
        <v>3.5</v>
      </c>
      <c r="N26" s="4">
        <v>14</v>
      </c>
      <c r="O26" s="4">
        <v>114</v>
      </c>
      <c r="P26" s="3">
        <f t="shared" si="4"/>
        <v>5.4718796841892244E-2</v>
      </c>
      <c r="Q26" s="3">
        <f t="shared" si="5"/>
        <v>4.0078821478923752</v>
      </c>
      <c r="R26" s="3">
        <f t="shared" si="6"/>
        <v>8.1428571428571423</v>
      </c>
      <c r="S26" s="3">
        <f t="shared" si="7"/>
        <v>0.25</v>
      </c>
      <c r="T26" s="3">
        <f t="shared" si="8"/>
        <v>25.76148961360456</v>
      </c>
      <c r="U26" s="3">
        <f t="shared" si="9"/>
        <v>1.3571428571428572</v>
      </c>
    </row>
    <row r="27" spans="1:21" x14ac:dyDescent="0.35">
      <c r="A27" s="2" t="s">
        <v>40</v>
      </c>
      <c r="B27" s="2" t="s">
        <v>37</v>
      </c>
      <c r="C27" s="2" t="s">
        <v>66</v>
      </c>
      <c r="D27" s="3">
        <v>57.84</v>
      </c>
      <c r="E27" s="3">
        <v>14.02</v>
      </c>
      <c r="F27" s="3">
        <v>1.49</v>
      </c>
      <c r="G27" s="3">
        <v>0.53</v>
      </c>
      <c r="H27" s="3">
        <f t="shared" si="0"/>
        <v>27.043327787021635</v>
      </c>
      <c r="I27" s="3">
        <f t="shared" si="1"/>
        <v>7.4197646135739497</v>
      </c>
      <c r="J27" s="3">
        <f t="shared" si="2"/>
        <v>1.2369214437367304</v>
      </c>
      <c r="K27" s="3">
        <f t="shared" si="3"/>
        <v>0.31765493927632404</v>
      </c>
      <c r="L27" s="4">
        <v>20</v>
      </c>
      <c r="M27" s="4">
        <v>7.2</v>
      </c>
      <c r="N27" s="4">
        <v>18</v>
      </c>
      <c r="O27" s="4">
        <v>141</v>
      </c>
      <c r="P27" s="3">
        <f t="shared" si="4"/>
        <v>0.16670629166238882</v>
      </c>
      <c r="Q27" s="3">
        <f t="shared" si="5"/>
        <v>3.6447689644423118</v>
      </c>
      <c r="R27" s="3">
        <f t="shared" si="6"/>
        <v>7.833333333333333</v>
      </c>
      <c r="S27" s="3">
        <f t="shared" si="7"/>
        <v>0.4</v>
      </c>
      <c r="T27" s="3">
        <f t="shared" si="8"/>
        <v>22.528719097611635</v>
      </c>
      <c r="U27" s="3">
        <f t="shared" si="9"/>
        <v>1.1111111111111112</v>
      </c>
    </row>
    <row r="28" spans="1:21" x14ac:dyDescent="0.35">
      <c r="A28" s="2" t="s">
        <v>40</v>
      </c>
      <c r="B28" s="2" t="s">
        <v>37</v>
      </c>
      <c r="C28" s="2" t="s">
        <v>66</v>
      </c>
      <c r="D28" s="3">
        <v>47.72</v>
      </c>
      <c r="E28" s="3">
        <v>7.25</v>
      </c>
      <c r="F28" s="3">
        <v>0.16</v>
      </c>
      <c r="G28" s="3">
        <v>0.24</v>
      </c>
      <c r="H28" s="3">
        <f t="shared" si="0"/>
        <v>22.311680532445923</v>
      </c>
      <c r="I28" s="3">
        <f t="shared" si="1"/>
        <v>3.836896822283248</v>
      </c>
      <c r="J28" s="3">
        <f t="shared" si="2"/>
        <v>0.13282377919320595</v>
      </c>
      <c r="K28" s="3">
        <f t="shared" si="3"/>
        <v>0.143843746087392</v>
      </c>
      <c r="L28" s="4">
        <v>13</v>
      </c>
      <c r="M28" s="4">
        <v>2.6</v>
      </c>
      <c r="N28" s="4">
        <v>11</v>
      </c>
      <c r="O28" s="4">
        <v>55</v>
      </c>
      <c r="P28" s="3">
        <f t="shared" si="4"/>
        <v>3.4617500898594819E-2</v>
      </c>
      <c r="Q28" s="3">
        <f t="shared" si="5"/>
        <v>5.8150327115569294</v>
      </c>
      <c r="R28" s="3">
        <f t="shared" si="6"/>
        <v>5</v>
      </c>
      <c r="S28" s="3">
        <f t="shared" si="7"/>
        <v>0.23636363636363636</v>
      </c>
      <c r="T28" s="3">
        <f t="shared" si="8"/>
        <v>26.153408379525818</v>
      </c>
      <c r="U28" s="3">
        <f t="shared" si="9"/>
        <v>1.1818181818181819</v>
      </c>
    </row>
    <row r="29" spans="1:21" x14ac:dyDescent="0.35">
      <c r="A29" s="2" t="s">
        <v>38</v>
      </c>
      <c r="B29" s="2" t="s">
        <v>37</v>
      </c>
      <c r="C29" s="2" t="s">
        <v>66</v>
      </c>
      <c r="D29" s="3">
        <v>59.95</v>
      </c>
      <c r="E29" s="3">
        <v>21.71</v>
      </c>
      <c r="F29" s="3">
        <v>2.84</v>
      </c>
      <c r="G29" s="3">
        <v>0.85</v>
      </c>
      <c r="H29" s="3">
        <f t="shared" si="0"/>
        <v>28.029866888519138</v>
      </c>
      <c r="I29" s="3">
        <f t="shared" si="1"/>
        <v>11.489521380933699</v>
      </c>
      <c r="J29" s="3">
        <f t="shared" si="2"/>
        <v>2.3576220806794055</v>
      </c>
      <c r="K29" s="3">
        <f t="shared" si="3"/>
        <v>0.50944660072617998</v>
      </c>
      <c r="L29" s="4">
        <v>57</v>
      </c>
      <c r="M29" s="4">
        <v>22</v>
      </c>
      <c r="N29" s="4">
        <v>26</v>
      </c>
      <c r="O29" s="4">
        <v>239</v>
      </c>
      <c r="P29" s="3">
        <f t="shared" si="4"/>
        <v>0.20519758852546849</v>
      </c>
      <c r="Q29" s="3">
        <f t="shared" si="5"/>
        <v>2.4396026569943405</v>
      </c>
      <c r="R29" s="3">
        <f t="shared" si="6"/>
        <v>9.1923076923076916</v>
      </c>
      <c r="S29" s="3">
        <f t="shared" si="7"/>
        <v>0.84615384615384615</v>
      </c>
      <c r="T29" s="3">
        <f t="shared" si="8"/>
        <v>21.315757352559828</v>
      </c>
      <c r="U29" s="3">
        <f t="shared" si="9"/>
        <v>2.1923076923076925</v>
      </c>
    </row>
    <row r="30" spans="1:21" x14ac:dyDescent="0.35">
      <c r="A30" s="2" t="s">
        <v>38</v>
      </c>
      <c r="B30" s="2" t="s">
        <v>37</v>
      </c>
      <c r="C30" s="2" t="s">
        <v>66</v>
      </c>
      <c r="D30" s="3">
        <v>69.44</v>
      </c>
      <c r="E30" s="3">
        <v>13.45</v>
      </c>
      <c r="F30" s="3">
        <v>2.5299999999999998</v>
      </c>
      <c r="G30" s="3">
        <v>0.62</v>
      </c>
      <c r="H30" s="3">
        <f t="shared" si="0"/>
        <v>32.466955074875209</v>
      </c>
      <c r="I30" s="3">
        <f t="shared" si="1"/>
        <v>7.118105139270301</v>
      </c>
      <c r="J30" s="3">
        <f t="shared" si="2"/>
        <v>2.1002760084925689</v>
      </c>
      <c r="K30" s="3">
        <f t="shared" si="3"/>
        <v>0.37159634405909603</v>
      </c>
      <c r="L30" s="4">
        <v>26</v>
      </c>
      <c r="M30" s="4">
        <v>12</v>
      </c>
      <c r="N30" s="4">
        <v>13</v>
      </c>
      <c r="O30" s="4">
        <v>200</v>
      </c>
      <c r="P30" s="3">
        <f t="shared" si="4"/>
        <v>0.2950611107028232</v>
      </c>
      <c r="Q30" s="3">
        <f t="shared" si="5"/>
        <v>4.5611794767902936</v>
      </c>
      <c r="R30" s="3">
        <f t="shared" si="6"/>
        <v>15.384615384615385</v>
      </c>
      <c r="S30" s="3">
        <f t="shared" si="7"/>
        <v>0.92307692307692313</v>
      </c>
      <c r="T30" s="3">
        <f t="shared" si="8"/>
        <v>18.579817202954803</v>
      </c>
      <c r="U30" s="3">
        <f t="shared" si="9"/>
        <v>2</v>
      </c>
    </row>
    <row r="31" spans="1:21" x14ac:dyDescent="0.35">
      <c r="A31" s="2" t="s">
        <v>38</v>
      </c>
      <c r="B31" s="2" t="s">
        <v>37</v>
      </c>
      <c r="C31" s="2" t="s">
        <v>66</v>
      </c>
      <c r="D31" s="3">
        <v>57.84</v>
      </c>
      <c r="E31" s="3">
        <v>21.54</v>
      </c>
      <c r="F31" s="3">
        <v>3.26</v>
      </c>
      <c r="G31" s="3">
        <v>0.77</v>
      </c>
      <c r="H31" s="3">
        <f t="shared" si="0"/>
        <v>27.043327787021635</v>
      </c>
      <c r="I31" s="3">
        <f t="shared" si="1"/>
        <v>11.399552765790505</v>
      </c>
      <c r="J31" s="3">
        <f t="shared" si="2"/>
        <v>2.706284501061571</v>
      </c>
      <c r="K31" s="3">
        <f t="shared" si="3"/>
        <v>0.46149868536371602</v>
      </c>
      <c r="L31" s="4">
        <v>48</v>
      </c>
      <c r="M31" s="4">
        <v>17</v>
      </c>
      <c r="N31" s="4">
        <v>27</v>
      </c>
      <c r="O31" s="4">
        <v>113</v>
      </c>
      <c r="P31" s="3">
        <f t="shared" si="4"/>
        <v>0.23740269084792495</v>
      </c>
      <c r="Q31" s="3">
        <f t="shared" si="5"/>
        <v>2.3723148041541879</v>
      </c>
      <c r="R31" s="3">
        <f t="shared" si="6"/>
        <v>4.1851851851851851</v>
      </c>
      <c r="S31" s="3">
        <f t="shared" si="7"/>
        <v>0.62962962962962965</v>
      </c>
      <c r="T31" s="3">
        <f t="shared" si="8"/>
        <v>40.840591625107614</v>
      </c>
      <c r="U31" s="3">
        <f t="shared" si="9"/>
        <v>1.7777777777777777</v>
      </c>
    </row>
    <row r="32" spans="1:21" x14ac:dyDescent="0.35">
      <c r="A32" s="2" t="s">
        <v>38</v>
      </c>
      <c r="B32" s="2" t="s">
        <v>37</v>
      </c>
      <c r="C32" s="2" t="s">
        <v>66</v>
      </c>
      <c r="D32" s="3">
        <v>56.19</v>
      </c>
      <c r="E32" s="3">
        <v>12.99</v>
      </c>
      <c r="F32" s="3">
        <v>0.69</v>
      </c>
      <c r="G32" s="3">
        <v>0.51</v>
      </c>
      <c r="H32" s="3">
        <f t="shared" si="0"/>
        <v>26.271863560732115</v>
      </c>
      <c r="I32" s="3">
        <f t="shared" si="1"/>
        <v>6.8746606512357786</v>
      </c>
      <c r="J32" s="3">
        <f t="shared" si="2"/>
        <v>0.57280254777070061</v>
      </c>
      <c r="K32" s="3">
        <f t="shared" si="3"/>
        <v>0.30566796043570804</v>
      </c>
      <c r="L32" s="4">
        <v>28</v>
      </c>
      <c r="M32" s="4">
        <v>17</v>
      </c>
      <c r="N32" s="4">
        <v>20</v>
      </c>
      <c r="O32" s="4">
        <v>123</v>
      </c>
      <c r="P32" s="3">
        <f t="shared" si="4"/>
        <v>8.332084692322006E-2</v>
      </c>
      <c r="Q32" s="3">
        <f t="shared" si="5"/>
        <v>3.8215506035209934</v>
      </c>
      <c r="R32" s="3">
        <f t="shared" si="6"/>
        <v>6.15</v>
      </c>
      <c r="S32" s="3">
        <f t="shared" si="7"/>
        <v>0.85</v>
      </c>
      <c r="T32" s="3">
        <f t="shared" si="8"/>
        <v>24.851053693960004</v>
      </c>
      <c r="U32" s="3">
        <f t="shared" si="9"/>
        <v>1.4</v>
      </c>
    </row>
    <row r="33" spans="1:21" x14ac:dyDescent="0.35">
      <c r="A33" s="2" t="s">
        <v>38</v>
      </c>
      <c r="B33" s="2" t="s">
        <v>37</v>
      </c>
      <c r="C33" s="2" t="s">
        <v>66</v>
      </c>
      <c r="D33" s="3">
        <v>66.72</v>
      </c>
      <c r="E33" s="3">
        <v>19.809999999999999</v>
      </c>
      <c r="F33" s="3">
        <v>0.66</v>
      </c>
      <c r="G33" s="3">
        <v>0.8</v>
      </c>
      <c r="H33" s="3">
        <f t="shared" si="0"/>
        <v>31.195207986688853</v>
      </c>
      <c r="I33" s="3">
        <f t="shared" si="1"/>
        <v>10.483989799921536</v>
      </c>
      <c r="J33" s="3">
        <f t="shared" si="2"/>
        <v>0.54789808917197458</v>
      </c>
      <c r="K33" s="3">
        <f t="shared" si="3"/>
        <v>0.47947915362464005</v>
      </c>
      <c r="L33" s="4">
        <v>39</v>
      </c>
      <c r="M33" s="4">
        <v>15</v>
      </c>
      <c r="N33" s="4">
        <v>19</v>
      </c>
      <c r="O33" s="4">
        <v>322</v>
      </c>
      <c r="P33" s="3">
        <f t="shared" si="4"/>
        <v>5.2260456145815322E-2</v>
      </c>
      <c r="Q33" s="3">
        <f t="shared" si="5"/>
        <v>2.9755091889656669</v>
      </c>
      <c r="R33" s="3">
        <f t="shared" si="6"/>
        <v>16.94736842105263</v>
      </c>
      <c r="S33" s="3">
        <f t="shared" si="7"/>
        <v>0.78947368421052633</v>
      </c>
      <c r="T33" s="3">
        <f t="shared" si="8"/>
        <v>14.890656944864597</v>
      </c>
      <c r="U33" s="3">
        <f t="shared" si="9"/>
        <v>2.0526315789473686</v>
      </c>
    </row>
    <row r="34" spans="1:21" x14ac:dyDescent="0.35">
      <c r="A34" s="2" t="s">
        <v>38</v>
      </c>
      <c r="B34" s="2" t="s">
        <v>37</v>
      </c>
      <c r="C34" s="2" t="s">
        <v>66</v>
      </c>
      <c r="D34" s="3">
        <v>54.46</v>
      </c>
      <c r="E34" s="3">
        <v>24.33</v>
      </c>
      <c r="F34" s="3">
        <v>1.82</v>
      </c>
      <c r="G34" s="3">
        <v>1</v>
      </c>
      <c r="H34" s="3">
        <f t="shared" ref="H34:H65" si="10">(28.1/(28.1+32))*D34</f>
        <v>25.462995008319471</v>
      </c>
      <c r="I34" s="3">
        <f t="shared" ref="I34:I65" si="11">((2*26.98)/(2*26.98+3*16))*E34</f>
        <v>12.876096508434678</v>
      </c>
      <c r="J34" s="3">
        <f t="shared" ref="J34:J65" si="12">((2*39.1)/(2*39.1+16))*F34</f>
        <v>1.5108704883227178</v>
      </c>
      <c r="K34" s="3">
        <f t="shared" ref="K34:K65" si="13">G34*(47.87/(47.87+32))</f>
        <v>0.59934894203080002</v>
      </c>
      <c r="L34" s="4">
        <v>54</v>
      </c>
      <c r="M34" s="4">
        <v>24</v>
      </c>
      <c r="N34" s="4">
        <v>34</v>
      </c>
      <c r="O34" s="4">
        <v>197</v>
      </c>
      <c r="P34" s="3">
        <f t="shared" si="4"/>
        <v>0.1173391708685159</v>
      </c>
      <c r="Q34" s="3">
        <f t="shared" si="5"/>
        <v>1.9775399315809383</v>
      </c>
      <c r="R34" s="3">
        <f t="shared" si="6"/>
        <v>5.7941176470588234</v>
      </c>
      <c r="S34" s="3">
        <f t="shared" si="7"/>
        <v>0.70588235294117652</v>
      </c>
      <c r="T34" s="3">
        <f t="shared" si="8"/>
        <v>30.423804164000003</v>
      </c>
      <c r="U34" s="3">
        <f t="shared" si="9"/>
        <v>1.588235294117647</v>
      </c>
    </row>
    <row r="35" spans="1:21" x14ac:dyDescent="0.35">
      <c r="A35" s="2" t="s">
        <v>38</v>
      </c>
      <c r="B35" s="2" t="s">
        <v>37</v>
      </c>
      <c r="C35" s="2" t="s">
        <v>66</v>
      </c>
      <c r="D35" s="3">
        <v>71.78</v>
      </c>
      <c r="E35" s="3">
        <v>10.56</v>
      </c>
      <c r="F35" s="3">
        <v>0.89</v>
      </c>
      <c r="G35" s="3">
        <v>0.53</v>
      </c>
      <c r="H35" s="3">
        <f t="shared" si="10"/>
        <v>33.561031613976709</v>
      </c>
      <c r="I35" s="3">
        <f t="shared" si="11"/>
        <v>5.5886386818360139</v>
      </c>
      <c r="J35" s="3">
        <f t="shared" si="12"/>
        <v>0.73883227176220811</v>
      </c>
      <c r="K35" s="3">
        <f t="shared" si="13"/>
        <v>0.31765493927632404</v>
      </c>
      <c r="L35" s="4">
        <v>14</v>
      </c>
      <c r="M35" s="4">
        <v>23</v>
      </c>
      <c r="N35" s="4">
        <v>8.6</v>
      </c>
      <c r="O35" s="4">
        <v>449</v>
      </c>
      <c r="P35" s="3">
        <f t="shared" si="4"/>
        <v>0.13220254767293033</v>
      </c>
      <c r="Q35" s="3">
        <f t="shared" si="5"/>
        <v>6.0052248006398283</v>
      </c>
      <c r="R35" s="3">
        <f t="shared" si="6"/>
        <v>52.209302325581397</v>
      </c>
      <c r="S35" s="3">
        <f t="shared" si="7"/>
        <v>2.6744186046511631</v>
      </c>
      <c r="T35" s="3">
        <f t="shared" si="8"/>
        <v>7.0747202511430745</v>
      </c>
      <c r="U35" s="3">
        <f t="shared" si="9"/>
        <v>1.6279069767441861</v>
      </c>
    </row>
    <row r="36" spans="1:21" x14ac:dyDescent="0.35">
      <c r="A36" s="2" t="s">
        <v>38</v>
      </c>
      <c r="B36" s="2" t="s">
        <v>37</v>
      </c>
      <c r="C36" s="2" t="s">
        <v>66</v>
      </c>
      <c r="D36" s="3">
        <v>58.81</v>
      </c>
      <c r="E36" s="3">
        <v>20.75</v>
      </c>
      <c r="F36" s="3">
        <v>3.99</v>
      </c>
      <c r="G36" s="3">
        <v>0.7</v>
      </c>
      <c r="H36" s="3">
        <f t="shared" si="10"/>
        <v>27.496855241264562</v>
      </c>
      <c r="I36" s="3">
        <f t="shared" si="11"/>
        <v>10.981463318948606</v>
      </c>
      <c r="J36" s="3">
        <f t="shared" si="12"/>
        <v>3.3122929936305736</v>
      </c>
      <c r="K36" s="3">
        <f t="shared" si="13"/>
        <v>0.41954425942155998</v>
      </c>
      <c r="L36" s="4">
        <v>76</v>
      </c>
      <c r="M36" s="4">
        <v>21</v>
      </c>
      <c r="N36" s="4">
        <v>19</v>
      </c>
      <c r="O36" s="4">
        <v>155</v>
      </c>
      <c r="P36" s="3">
        <f t="shared" si="4"/>
        <v>0.30162583049521136</v>
      </c>
      <c r="Q36" s="3">
        <f t="shared" si="5"/>
        <v>2.5039336236563767</v>
      </c>
      <c r="R36" s="3">
        <f t="shared" si="6"/>
        <v>8.1578947368421044</v>
      </c>
      <c r="S36" s="3">
        <f t="shared" si="7"/>
        <v>1.1052631578947369</v>
      </c>
      <c r="T36" s="3">
        <f t="shared" si="8"/>
        <v>27.067371575584513</v>
      </c>
      <c r="U36" s="3">
        <f t="shared" si="9"/>
        <v>4</v>
      </c>
    </row>
    <row r="37" spans="1:21" s="1" customFormat="1" x14ac:dyDescent="0.35">
      <c r="A37" s="2" t="s">
        <v>38</v>
      </c>
      <c r="B37" s="2" t="s">
        <v>37</v>
      </c>
      <c r="C37" s="2" t="s">
        <v>66</v>
      </c>
      <c r="D37" s="3">
        <v>59.18</v>
      </c>
      <c r="E37" s="3">
        <v>23.93</v>
      </c>
      <c r="F37" s="3">
        <v>4.25</v>
      </c>
      <c r="G37" s="3">
        <v>0.72</v>
      </c>
      <c r="H37" s="3">
        <f t="shared" si="10"/>
        <v>27.669850249584027</v>
      </c>
      <c r="I37" s="3">
        <f t="shared" si="11"/>
        <v>12.664405649274224</v>
      </c>
      <c r="J37" s="3">
        <f t="shared" si="12"/>
        <v>3.5281316348195331</v>
      </c>
      <c r="K37" s="3">
        <f t="shared" si="13"/>
        <v>0.43153123826217599</v>
      </c>
      <c r="L37" s="4">
        <v>64</v>
      </c>
      <c r="M37" s="4">
        <v>22</v>
      </c>
      <c r="N37" s="4">
        <v>17</v>
      </c>
      <c r="O37" s="4">
        <v>172</v>
      </c>
      <c r="P37" s="3">
        <f t="shared" si="4"/>
        <v>0.27858643607343109</v>
      </c>
      <c r="Q37" s="3">
        <f t="shared" si="5"/>
        <v>2.1848518608664227</v>
      </c>
      <c r="R37" s="3">
        <f t="shared" si="6"/>
        <v>10.117647058823529</v>
      </c>
      <c r="S37" s="3">
        <f t="shared" si="7"/>
        <v>1.2941176470588236</v>
      </c>
      <c r="T37" s="3">
        <f t="shared" si="8"/>
        <v>25.089025480359069</v>
      </c>
      <c r="U37" s="3">
        <f t="shared" si="9"/>
        <v>3.7647058823529411</v>
      </c>
    </row>
    <row r="38" spans="1:21" x14ac:dyDescent="0.35">
      <c r="A38" s="2" t="s">
        <v>38</v>
      </c>
      <c r="B38" s="2" t="s">
        <v>37</v>
      </c>
      <c r="C38" s="2" t="s">
        <v>66</v>
      </c>
      <c r="D38" s="3">
        <v>61.82</v>
      </c>
      <c r="E38" s="3">
        <v>16.989999999999998</v>
      </c>
      <c r="F38" s="3">
        <v>6.32</v>
      </c>
      <c r="G38" s="3">
        <v>0.82</v>
      </c>
      <c r="H38" s="3">
        <f t="shared" si="10"/>
        <v>28.904193011647255</v>
      </c>
      <c r="I38" s="3">
        <f t="shared" si="11"/>
        <v>8.9915692428403275</v>
      </c>
      <c r="J38" s="3">
        <f t="shared" si="12"/>
        <v>5.2465392781316353</v>
      </c>
      <c r="K38" s="3">
        <f t="shared" si="13"/>
        <v>0.491466132465256</v>
      </c>
      <c r="L38" s="4">
        <v>22</v>
      </c>
      <c r="M38" s="4">
        <v>5.4</v>
      </c>
      <c r="N38" s="4">
        <v>20</v>
      </c>
      <c r="O38" s="4">
        <v>151</v>
      </c>
      <c r="P38" s="3">
        <f t="shared" si="4"/>
        <v>0.583495398459982</v>
      </c>
      <c r="Q38" s="3">
        <f t="shared" si="5"/>
        <v>3.2145882694127783</v>
      </c>
      <c r="R38" s="3">
        <f t="shared" si="6"/>
        <v>7.55</v>
      </c>
      <c r="S38" s="3">
        <f t="shared" si="7"/>
        <v>0.27</v>
      </c>
      <c r="T38" s="3">
        <f t="shared" si="8"/>
        <v>32.547425991076558</v>
      </c>
      <c r="U38" s="3">
        <f t="shared" si="9"/>
        <v>1.1000000000000001</v>
      </c>
    </row>
    <row r="39" spans="1:21" x14ac:dyDescent="0.35">
      <c r="A39" s="2" t="s">
        <v>38</v>
      </c>
      <c r="B39" s="2" t="s">
        <v>37</v>
      </c>
      <c r="C39" s="2" t="s">
        <v>66</v>
      </c>
      <c r="D39" s="3">
        <v>48.46</v>
      </c>
      <c r="E39" s="3">
        <v>17.96</v>
      </c>
      <c r="F39" s="3">
        <v>4.88</v>
      </c>
      <c r="G39" s="3">
        <v>0.87</v>
      </c>
      <c r="H39" s="3">
        <f t="shared" si="10"/>
        <v>22.657670549084859</v>
      </c>
      <c r="I39" s="3">
        <f t="shared" si="11"/>
        <v>9.5049195763044327</v>
      </c>
      <c r="J39" s="3">
        <f t="shared" si="12"/>
        <v>4.0511252653927814</v>
      </c>
      <c r="K39" s="3">
        <f t="shared" si="13"/>
        <v>0.52143357956679603</v>
      </c>
      <c r="L39" s="4">
        <v>35</v>
      </c>
      <c r="M39" s="7">
        <v>6.1</v>
      </c>
      <c r="N39" s="4">
        <v>31</v>
      </c>
      <c r="O39" s="4">
        <v>151</v>
      </c>
      <c r="P39" s="3">
        <f t="shared" si="4"/>
        <v>0.42621352373061133</v>
      </c>
      <c r="Q39" s="3">
        <f t="shared" si="5"/>
        <v>2.3837835099173232</v>
      </c>
      <c r="R39" s="3">
        <f t="shared" si="6"/>
        <v>4.870967741935484</v>
      </c>
      <c r="S39" s="3">
        <f t="shared" si="7"/>
        <v>0.19677419354838707</v>
      </c>
      <c r="T39" s="3">
        <f t="shared" si="8"/>
        <v>34.532025136873912</v>
      </c>
      <c r="U39" s="3">
        <f t="shared" si="9"/>
        <v>1.1290322580645162</v>
      </c>
    </row>
    <row r="40" spans="1:21" x14ac:dyDescent="0.35">
      <c r="A40" s="2" t="s">
        <v>38</v>
      </c>
      <c r="B40" s="2" t="s">
        <v>37</v>
      </c>
      <c r="C40" s="2" t="s">
        <v>66</v>
      </c>
      <c r="D40" s="3">
        <v>60.14</v>
      </c>
      <c r="E40" s="3">
        <v>20.55</v>
      </c>
      <c r="F40" s="3">
        <v>5.88</v>
      </c>
      <c r="G40" s="3">
        <v>1</v>
      </c>
      <c r="H40" s="3">
        <f t="shared" si="10"/>
        <v>28.118702163061567</v>
      </c>
      <c r="I40" s="3">
        <f t="shared" si="11"/>
        <v>10.87561788936838</v>
      </c>
      <c r="J40" s="3">
        <f t="shared" si="12"/>
        <v>4.8812738853503186</v>
      </c>
      <c r="K40" s="3">
        <f t="shared" si="13"/>
        <v>0.59934894203080002</v>
      </c>
      <c r="L40" s="4">
        <v>31</v>
      </c>
      <c r="M40" s="7">
        <v>8.1999999999999993</v>
      </c>
      <c r="N40" s="4">
        <v>27</v>
      </c>
      <c r="O40" s="4">
        <v>192</v>
      </c>
      <c r="P40" s="3">
        <f t="shared" si="4"/>
        <v>0.4488272698622558</v>
      </c>
      <c r="Q40" s="3">
        <f t="shared" si="5"/>
        <v>2.585480884773399</v>
      </c>
      <c r="R40" s="3">
        <f t="shared" si="6"/>
        <v>7.1111111111111107</v>
      </c>
      <c r="S40" s="3">
        <f t="shared" si="7"/>
        <v>0.3037037037037037</v>
      </c>
      <c r="T40" s="3">
        <f t="shared" si="8"/>
        <v>31.216090730770834</v>
      </c>
      <c r="U40" s="3">
        <f t="shared" si="9"/>
        <v>1.1481481481481481</v>
      </c>
    </row>
    <row r="41" spans="1:21" x14ac:dyDescent="0.35">
      <c r="A41" s="2" t="s">
        <v>38</v>
      </c>
      <c r="B41" s="2" t="s">
        <v>37</v>
      </c>
      <c r="C41" s="2" t="s">
        <v>66</v>
      </c>
      <c r="D41" s="3">
        <v>68.760000000000005</v>
      </c>
      <c r="E41" s="3">
        <v>15.13</v>
      </c>
      <c r="F41" s="3">
        <v>6.67</v>
      </c>
      <c r="G41" s="3">
        <v>0.53</v>
      </c>
      <c r="H41" s="3">
        <f t="shared" si="10"/>
        <v>32.149018302828622</v>
      </c>
      <c r="I41" s="3">
        <f t="shared" si="11"/>
        <v>8.0072067477442133</v>
      </c>
      <c r="J41" s="3">
        <f t="shared" si="12"/>
        <v>5.537091295116773</v>
      </c>
      <c r="K41" s="3">
        <f t="shared" si="13"/>
        <v>0.31765493927632404</v>
      </c>
      <c r="L41" s="4">
        <v>9.4</v>
      </c>
      <c r="M41" s="4">
        <v>4.4000000000000004</v>
      </c>
      <c r="N41" s="4">
        <v>11</v>
      </c>
      <c r="O41" s="4">
        <v>140</v>
      </c>
      <c r="P41" s="3">
        <f t="shared" si="4"/>
        <v>0.69151346650024736</v>
      </c>
      <c r="Q41" s="3">
        <f t="shared" si="5"/>
        <v>4.0150103919679143</v>
      </c>
      <c r="R41" s="3">
        <f t="shared" si="6"/>
        <v>12.727272727272727</v>
      </c>
      <c r="S41" s="3">
        <f t="shared" si="7"/>
        <v>0.4</v>
      </c>
      <c r="T41" s="3">
        <f t="shared" si="8"/>
        <v>22.689638519737429</v>
      </c>
      <c r="U41" s="3">
        <f t="shared" si="9"/>
        <v>0.85454545454545461</v>
      </c>
    </row>
    <row r="42" spans="1:21" x14ac:dyDescent="0.35">
      <c r="A42" s="2" t="s">
        <v>38</v>
      </c>
      <c r="B42" s="2" t="s">
        <v>37</v>
      </c>
      <c r="C42" s="2" t="s">
        <v>66</v>
      </c>
      <c r="D42" s="3">
        <v>50.44</v>
      </c>
      <c r="E42" s="3">
        <v>16.54</v>
      </c>
      <c r="F42" s="3">
        <v>6.83</v>
      </c>
      <c r="G42" s="3">
        <v>2.42</v>
      </c>
      <c r="H42" s="3">
        <f t="shared" si="10"/>
        <v>23.583427620632278</v>
      </c>
      <c r="I42" s="3">
        <f t="shared" si="11"/>
        <v>8.7534170262848168</v>
      </c>
      <c r="J42" s="3">
        <f t="shared" si="12"/>
        <v>5.6699150743099791</v>
      </c>
      <c r="K42" s="3">
        <f t="shared" si="13"/>
        <v>1.4504244397145361</v>
      </c>
      <c r="L42" s="4">
        <v>28</v>
      </c>
      <c r="M42" s="4">
        <v>5.7</v>
      </c>
      <c r="N42" s="4">
        <v>35</v>
      </c>
      <c r="O42" s="4">
        <v>377</v>
      </c>
      <c r="P42" s="3">
        <f t="shared" si="4"/>
        <v>0.64773734157578944</v>
      </c>
      <c r="Q42" s="3">
        <f t="shared" si="5"/>
        <v>2.6941967405203946</v>
      </c>
      <c r="R42" s="3">
        <f t="shared" si="6"/>
        <v>10.771428571428572</v>
      </c>
      <c r="S42" s="3">
        <f t="shared" si="7"/>
        <v>0.16285714285714287</v>
      </c>
      <c r="T42" s="3">
        <f t="shared" si="8"/>
        <v>38.472796809404137</v>
      </c>
      <c r="U42" s="3">
        <f t="shared" si="9"/>
        <v>0.8</v>
      </c>
    </row>
    <row r="43" spans="1:21" x14ac:dyDescent="0.35">
      <c r="A43" s="2" t="s">
        <v>38</v>
      </c>
      <c r="B43" s="2" t="s">
        <v>37</v>
      </c>
      <c r="C43" s="2" t="s">
        <v>66</v>
      </c>
      <c r="D43" s="3">
        <v>42.35</v>
      </c>
      <c r="E43" s="3">
        <v>14.91</v>
      </c>
      <c r="F43" s="3">
        <v>0.02</v>
      </c>
      <c r="G43" s="3">
        <v>0.66</v>
      </c>
      <c r="H43" s="3">
        <f t="shared" si="10"/>
        <v>19.800915141430949</v>
      </c>
      <c r="I43" s="3">
        <f t="shared" si="11"/>
        <v>7.8907767752059632</v>
      </c>
      <c r="J43" s="3">
        <f t="shared" si="12"/>
        <v>1.6602972399150744E-2</v>
      </c>
      <c r="K43" s="3">
        <f t="shared" si="13"/>
        <v>0.39557030174032803</v>
      </c>
      <c r="L43" s="4">
        <v>29</v>
      </c>
      <c r="M43" s="4">
        <v>6.4</v>
      </c>
      <c r="N43" s="4">
        <v>23</v>
      </c>
      <c r="O43" s="4">
        <v>88</v>
      </c>
      <c r="P43" s="3">
        <f t="shared" si="4"/>
        <v>2.1040986042489304E-3</v>
      </c>
      <c r="Q43" s="3">
        <f t="shared" si="5"/>
        <v>2.5093746414989808</v>
      </c>
      <c r="R43" s="3">
        <f t="shared" si="6"/>
        <v>3.8260869565217392</v>
      </c>
      <c r="S43" s="3">
        <f t="shared" si="7"/>
        <v>0.27826086956521739</v>
      </c>
      <c r="T43" s="3">
        <f t="shared" si="8"/>
        <v>44.951170652310005</v>
      </c>
      <c r="U43" s="3">
        <f t="shared" si="9"/>
        <v>1.2608695652173914</v>
      </c>
    </row>
    <row r="44" spans="1:21" x14ac:dyDescent="0.35">
      <c r="A44" s="2" t="s">
        <v>47</v>
      </c>
      <c r="B44" s="2" t="s">
        <v>37</v>
      </c>
      <c r="C44" s="2" t="s">
        <v>48</v>
      </c>
      <c r="D44" s="3">
        <v>74.489999999999995</v>
      </c>
      <c r="E44" s="3">
        <v>3.56</v>
      </c>
      <c r="F44" s="3">
        <v>0.5</v>
      </c>
      <c r="G44" s="3">
        <v>0.26</v>
      </c>
      <c r="H44" s="3">
        <f t="shared" si="10"/>
        <v>34.828103161397671</v>
      </c>
      <c r="I44" s="3">
        <f t="shared" si="11"/>
        <v>1.8840486465280502</v>
      </c>
      <c r="J44" s="3">
        <f t="shared" si="12"/>
        <v>0.4150743099787686</v>
      </c>
      <c r="K44" s="3">
        <f t="shared" si="13"/>
        <v>0.15583072492800801</v>
      </c>
      <c r="L44" s="4">
        <v>5.86</v>
      </c>
      <c r="M44" s="4">
        <v>1.6</v>
      </c>
      <c r="N44" s="4">
        <v>4.7</v>
      </c>
      <c r="O44" s="4">
        <v>23</v>
      </c>
      <c r="P44" s="3">
        <f t="shared" si="4"/>
        <v>0.22030976256567103</v>
      </c>
      <c r="Q44" s="3">
        <f t="shared" si="5"/>
        <v>18.485777013018936</v>
      </c>
      <c r="R44" s="3">
        <f t="shared" si="6"/>
        <v>4.8936170212765955</v>
      </c>
      <c r="S44" s="3">
        <f t="shared" si="7"/>
        <v>0.34042553191489361</v>
      </c>
      <c r="T44" s="3">
        <f t="shared" si="8"/>
        <v>67.752489099133911</v>
      </c>
      <c r="U44" s="3">
        <f t="shared" si="9"/>
        <v>1.2468085106382978</v>
      </c>
    </row>
    <row r="45" spans="1:21" x14ac:dyDescent="0.35">
      <c r="A45" s="2" t="s">
        <v>47</v>
      </c>
      <c r="B45" s="2" t="s">
        <v>37</v>
      </c>
      <c r="C45" s="2" t="s">
        <v>48</v>
      </c>
      <c r="D45" s="3">
        <v>50.16</v>
      </c>
      <c r="E45" s="3">
        <v>17.399999999999999</v>
      </c>
      <c r="F45" s="3">
        <v>3.37</v>
      </c>
      <c r="G45" s="3">
        <v>0.69</v>
      </c>
      <c r="H45" s="3">
        <f t="shared" si="10"/>
        <v>23.452512479201332</v>
      </c>
      <c r="I45" s="3">
        <f t="shared" si="11"/>
        <v>9.2085523734797956</v>
      </c>
      <c r="J45" s="3">
        <f t="shared" si="12"/>
        <v>2.7976008492569004</v>
      </c>
      <c r="K45" s="3">
        <f t="shared" si="13"/>
        <v>0.41355077000125201</v>
      </c>
      <c r="L45" s="4">
        <v>24.8</v>
      </c>
      <c r="M45" s="4">
        <v>5.45</v>
      </c>
      <c r="N45" s="4">
        <v>28</v>
      </c>
      <c r="O45" s="4">
        <v>127</v>
      </c>
      <c r="P45" s="3">
        <f t="shared" si="4"/>
        <v>0.30380463028193894</v>
      </c>
      <c r="Q45" s="3">
        <f t="shared" si="5"/>
        <v>2.5468186016668031</v>
      </c>
      <c r="R45" s="3">
        <f t="shared" si="6"/>
        <v>4.5357142857142856</v>
      </c>
      <c r="S45" s="3">
        <f t="shared" si="7"/>
        <v>0.19464285714285715</v>
      </c>
      <c r="T45" s="3">
        <f t="shared" si="8"/>
        <v>32.56305275600409</v>
      </c>
      <c r="U45" s="3">
        <f t="shared" si="9"/>
        <v>0.88571428571428579</v>
      </c>
    </row>
    <row r="46" spans="1:21" x14ac:dyDescent="0.35">
      <c r="A46" s="2" t="s">
        <v>47</v>
      </c>
      <c r="B46" s="2" t="s">
        <v>37</v>
      </c>
      <c r="C46" s="2" t="s">
        <v>48</v>
      </c>
      <c r="D46" s="3">
        <v>58.86</v>
      </c>
      <c r="E46" s="3">
        <v>13.05</v>
      </c>
      <c r="F46" s="3">
        <v>1.78</v>
      </c>
      <c r="G46" s="3">
        <v>0.52</v>
      </c>
      <c r="H46" s="3">
        <f t="shared" si="10"/>
        <v>27.520232945091514</v>
      </c>
      <c r="I46" s="3">
        <f t="shared" si="11"/>
        <v>6.9064142801098471</v>
      </c>
      <c r="J46" s="3">
        <f t="shared" si="12"/>
        <v>1.4776645435244162</v>
      </c>
      <c r="K46" s="3">
        <f t="shared" si="13"/>
        <v>0.31166144985601602</v>
      </c>
      <c r="L46" s="4">
        <v>16.3</v>
      </c>
      <c r="M46" s="4">
        <v>4.21</v>
      </c>
      <c r="N46" s="4">
        <v>22</v>
      </c>
      <c r="O46" s="4">
        <v>121</v>
      </c>
      <c r="P46" s="3">
        <f t="shared" si="4"/>
        <v>0.21395538749825962</v>
      </c>
      <c r="Q46" s="3">
        <f t="shared" si="5"/>
        <v>3.9847353241389687</v>
      </c>
      <c r="R46" s="3">
        <f t="shared" si="6"/>
        <v>5.5</v>
      </c>
      <c r="S46" s="3">
        <f t="shared" si="7"/>
        <v>0.19136363636363637</v>
      </c>
      <c r="T46" s="3">
        <f t="shared" si="8"/>
        <v>25.757144616199668</v>
      </c>
      <c r="U46" s="3">
        <f t="shared" si="9"/>
        <v>0.74090909090909096</v>
      </c>
    </row>
    <row r="47" spans="1:21" x14ac:dyDescent="0.35">
      <c r="A47" s="2" t="s">
        <v>47</v>
      </c>
      <c r="B47" s="2" t="s">
        <v>37</v>
      </c>
      <c r="C47" s="2" t="s">
        <v>48</v>
      </c>
      <c r="D47" s="3">
        <v>58.46</v>
      </c>
      <c r="E47" s="3">
        <v>13.46</v>
      </c>
      <c r="F47" s="3">
        <v>4.1399999999999997</v>
      </c>
      <c r="G47" s="3">
        <v>0.57999999999999996</v>
      </c>
      <c r="H47" s="3">
        <f t="shared" si="10"/>
        <v>27.333211314475875</v>
      </c>
      <c r="I47" s="3">
        <f t="shared" si="11"/>
        <v>7.1233974107493134</v>
      </c>
      <c r="J47" s="3">
        <f t="shared" si="12"/>
        <v>3.4368152866242037</v>
      </c>
      <c r="K47" s="3">
        <f t="shared" si="13"/>
        <v>0.34762238637786397</v>
      </c>
      <c r="L47" s="4">
        <v>19.5</v>
      </c>
      <c r="M47" s="4">
        <v>4.62</v>
      </c>
      <c r="N47" s="4">
        <v>16</v>
      </c>
      <c r="O47" s="4">
        <v>129</v>
      </c>
      <c r="P47" s="3">
        <f t="shared" si="4"/>
        <v>0.4824685593756145</v>
      </c>
      <c r="Q47" s="3">
        <f t="shared" si="5"/>
        <v>3.8371032441949189</v>
      </c>
      <c r="R47" s="3">
        <f t="shared" si="6"/>
        <v>8.0625</v>
      </c>
      <c r="S47" s="3">
        <f t="shared" si="7"/>
        <v>0.28875000000000001</v>
      </c>
      <c r="T47" s="3">
        <f t="shared" si="8"/>
        <v>26.947471812237517</v>
      </c>
      <c r="U47" s="3">
        <f t="shared" si="9"/>
        <v>1.21875</v>
      </c>
    </row>
    <row r="48" spans="1:21" x14ac:dyDescent="0.35">
      <c r="A48" s="2" t="s">
        <v>47</v>
      </c>
      <c r="B48" s="2" t="s">
        <v>37</v>
      </c>
      <c r="C48" s="2" t="s">
        <v>48</v>
      </c>
      <c r="D48" s="3">
        <v>56</v>
      </c>
      <c r="E48" s="3">
        <v>10.3</v>
      </c>
      <c r="F48" s="3">
        <v>0.72</v>
      </c>
      <c r="G48" s="3">
        <v>0.46</v>
      </c>
      <c r="H48" s="3">
        <f t="shared" si="10"/>
        <v>26.183028286189685</v>
      </c>
      <c r="I48" s="3">
        <f t="shared" si="11"/>
        <v>5.4510396233817184</v>
      </c>
      <c r="J48" s="3">
        <f t="shared" si="12"/>
        <v>0.59770700636942675</v>
      </c>
      <c r="K48" s="3">
        <f t="shared" si="13"/>
        <v>0.27570051333416801</v>
      </c>
      <c r="L48" s="4">
        <v>4.5999999999999996</v>
      </c>
      <c r="M48" s="4" t="s">
        <v>49</v>
      </c>
      <c r="N48" s="4">
        <v>28</v>
      </c>
      <c r="O48" s="4">
        <v>34</v>
      </c>
      <c r="P48" s="3">
        <f t="shared" si="4"/>
        <v>0.10965009386569474</v>
      </c>
      <c r="Q48" s="3">
        <f t="shared" si="5"/>
        <v>4.8033091107758716</v>
      </c>
      <c r="R48" s="3">
        <f t="shared" si="6"/>
        <v>1.2142857142857142</v>
      </c>
      <c r="S48" s="3" t="s">
        <v>49</v>
      </c>
      <c r="T48" s="3">
        <f t="shared" si="8"/>
        <v>81.088386274755294</v>
      </c>
      <c r="U48" s="3">
        <f t="shared" si="9"/>
        <v>0.16428571428571428</v>
      </c>
    </row>
    <row r="49" spans="1:21" x14ac:dyDescent="0.35">
      <c r="A49" s="2" t="s">
        <v>47</v>
      </c>
      <c r="B49" s="2" t="s">
        <v>37</v>
      </c>
      <c r="C49" s="2" t="s">
        <v>48</v>
      </c>
      <c r="D49" s="3">
        <v>63.7</v>
      </c>
      <c r="E49" s="3">
        <v>12.3</v>
      </c>
      <c r="F49" s="3">
        <v>1.7</v>
      </c>
      <c r="G49" s="3">
        <v>0.72</v>
      </c>
      <c r="H49" s="3">
        <f t="shared" si="10"/>
        <v>29.78319467554077</v>
      </c>
      <c r="I49" s="3">
        <f t="shared" si="11"/>
        <v>6.5094939191839938</v>
      </c>
      <c r="J49" s="3">
        <f t="shared" si="12"/>
        <v>1.4112526539278132</v>
      </c>
      <c r="K49" s="3">
        <f t="shared" si="13"/>
        <v>0.43153123826217599</v>
      </c>
      <c r="L49" s="4">
        <v>17.8</v>
      </c>
      <c r="M49" s="4" t="s">
        <v>49</v>
      </c>
      <c r="N49" s="4">
        <v>21</v>
      </c>
      <c r="O49" s="4">
        <v>112</v>
      </c>
      <c r="P49" s="3">
        <f t="shared" si="4"/>
        <v>0.21679913545486845</v>
      </c>
      <c r="Q49" s="3">
        <f t="shared" si="5"/>
        <v>4.5753471844819362</v>
      </c>
      <c r="R49" s="3">
        <f t="shared" si="6"/>
        <v>5.333333333333333</v>
      </c>
      <c r="S49" s="3" t="s">
        <v>49</v>
      </c>
      <c r="T49" s="3">
        <f t="shared" si="8"/>
        <v>38.529574844837143</v>
      </c>
      <c r="U49" s="3">
        <f t="shared" si="9"/>
        <v>0.84761904761904761</v>
      </c>
    </row>
    <row r="50" spans="1:21" x14ac:dyDescent="0.35">
      <c r="A50" s="2" t="s">
        <v>47</v>
      </c>
      <c r="B50" s="2" t="s">
        <v>37</v>
      </c>
      <c r="C50" s="2" t="s">
        <v>48</v>
      </c>
      <c r="D50" s="3">
        <v>61.93</v>
      </c>
      <c r="E50" s="3">
        <v>11.07</v>
      </c>
      <c r="F50" s="3">
        <v>3.59</v>
      </c>
      <c r="G50" s="3">
        <v>0.36</v>
      </c>
      <c r="H50" s="3">
        <f t="shared" si="10"/>
        <v>28.955623960066557</v>
      </c>
      <c r="I50" s="3">
        <f t="shared" si="11"/>
        <v>5.858544527265594</v>
      </c>
      <c r="J50" s="3">
        <f t="shared" si="12"/>
        <v>2.9802335456475584</v>
      </c>
      <c r="K50" s="3">
        <f t="shared" si="13"/>
        <v>0.21576561913108799</v>
      </c>
      <c r="L50" s="4">
        <v>14.5</v>
      </c>
      <c r="M50" s="4">
        <v>5.28</v>
      </c>
      <c r="N50" s="4">
        <v>14</v>
      </c>
      <c r="O50" s="4">
        <v>115</v>
      </c>
      <c r="P50" s="3">
        <f t="shared" si="4"/>
        <v>0.50869862502155405</v>
      </c>
      <c r="Q50" s="3">
        <f t="shared" si="5"/>
        <v>4.9424603372573923</v>
      </c>
      <c r="R50" s="3">
        <f t="shared" si="6"/>
        <v>8.2142857142857135</v>
      </c>
      <c r="S50" s="3">
        <f t="shared" si="7"/>
        <v>0.37714285714285717</v>
      </c>
      <c r="T50" s="3">
        <f t="shared" si="8"/>
        <v>18.762227750529391</v>
      </c>
      <c r="U50" s="3">
        <f t="shared" si="9"/>
        <v>1.0357142857142858</v>
      </c>
    </row>
    <row r="51" spans="1:21" x14ac:dyDescent="0.35">
      <c r="A51" s="2" t="s">
        <v>47</v>
      </c>
      <c r="B51" s="2" t="s">
        <v>37</v>
      </c>
      <c r="C51" s="2" t="s">
        <v>48</v>
      </c>
      <c r="D51" s="3">
        <v>59.44</v>
      </c>
      <c r="E51" s="3">
        <v>13.3</v>
      </c>
      <c r="F51" s="3">
        <v>4.62</v>
      </c>
      <c r="G51" s="3">
        <v>0.38</v>
      </c>
      <c r="H51" s="3">
        <f t="shared" si="10"/>
        <v>27.791414309484193</v>
      </c>
      <c r="I51" s="3">
        <f t="shared" si="11"/>
        <v>7.038721067085131</v>
      </c>
      <c r="J51" s="3">
        <f t="shared" si="12"/>
        <v>3.8352866242038219</v>
      </c>
      <c r="K51" s="3">
        <f t="shared" si="13"/>
        <v>0.22775259797170402</v>
      </c>
      <c r="L51" s="4">
        <v>16.7</v>
      </c>
      <c r="M51" s="4">
        <v>5.18</v>
      </c>
      <c r="N51" s="4">
        <v>15</v>
      </c>
      <c r="O51" s="4">
        <v>131</v>
      </c>
      <c r="P51" s="3">
        <f t="shared" si="4"/>
        <v>0.54488401907821127</v>
      </c>
      <c r="Q51" s="3">
        <f t="shared" si="5"/>
        <v>3.9483613634647337</v>
      </c>
      <c r="R51" s="3">
        <f t="shared" si="6"/>
        <v>8.7333333333333325</v>
      </c>
      <c r="S51" s="3">
        <f t="shared" si="7"/>
        <v>0.34533333333333333</v>
      </c>
      <c r="T51" s="3">
        <f t="shared" si="8"/>
        <v>17.385694501656797</v>
      </c>
      <c r="U51" s="3">
        <f t="shared" si="9"/>
        <v>1.1133333333333333</v>
      </c>
    </row>
    <row r="52" spans="1:21" x14ac:dyDescent="0.35">
      <c r="A52" s="2" t="s">
        <v>47</v>
      </c>
      <c r="B52" s="2" t="s">
        <v>37</v>
      </c>
      <c r="C52" s="2" t="s">
        <v>48</v>
      </c>
      <c r="D52" s="3">
        <v>58.12</v>
      </c>
      <c r="E52" s="3">
        <v>15.37</v>
      </c>
      <c r="F52" s="3">
        <v>4.71</v>
      </c>
      <c r="G52" s="3">
        <v>0.55000000000000004</v>
      </c>
      <c r="H52" s="3">
        <f t="shared" si="10"/>
        <v>27.174242928452578</v>
      </c>
      <c r="I52" s="3">
        <f t="shared" si="11"/>
        <v>8.1342212632404856</v>
      </c>
      <c r="J52" s="3">
        <f t="shared" si="12"/>
        <v>3.91</v>
      </c>
      <c r="K52" s="3">
        <f t="shared" si="13"/>
        <v>0.32964191811694005</v>
      </c>
      <c r="L52" s="4">
        <v>34.6</v>
      </c>
      <c r="M52" s="4">
        <v>7.08</v>
      </c>
      <c r="N52" s="4">
        <v>18</v>
      </c>
      <c r="O52" s="4">
        <v>209</v>
      </c>
      <c r="P52" s="3">
        <f t="shared" si="4"/>
        <v>0.48068522768980426</v>
      </c>
      <c r="Q52" s="3">
        <f t="shared" si="5"/>
        <v>3.3407307287369004</v>
      </c>
      <c r="R52" s="3">
        <f t="shared" si="6"/>
        <v>11.611111111111111</v>
      </c>
      <c r="S52" s="3">
        <f t="shared" si="7"/>
        <v>0.39333333333333331</v>
      </c>
      <c r="T52" s="3">
        <f t="shared" si="8"/>
        <v>15.772340579757897</v>
      </c>
      <c r="U52" s="3">
        <f t="shared" si="9"/>
        <v>1.9222222222222223</v>
      </c>
    </row>
    <row r="53" spans="1:21" x14ac:dyDescent="0.35">
      <c r="A53" s="2" t="s">
        <v>47</v>
      </c>
      <c r="B53" s="2" t="s">
        <v>37</v>
      </c>
      <c r="C53" s="2" t="s">
        <v>48</v>
      </c>
      <c r="D53" s="3">
        <v>61.59</v>
      </c>
      <c r="E53" s="3">
        <v>14.86</v>
      </c>
      <c r="F53" s="3">
        <v>5.94</v>
      </c>
      <c r="G53" s="3">
        <v>0.47</v>
      </c>
      <c r="H53" s="3">
        <f t="shared" si="10"/>
        <v>28.796655574043264</v>
      </c>
      <c r="I53" s="3">
        <f t="shared" si="11"/>
        <v>7.8643154178109054</v>
      </c>
      <c r="J53" s="3">
        <f t="shared" si="12"/>
        <v>4.9310828025477713</v>
      </c>
      <c r="K53" s="3">
        <f t="shared" si="13"/>
        <v>0.28169400275447598</v>
      </c>
      <c r="L53" s="4">
        <v>18.399999999999999</v>
      </c>
      <c r="M53" s="4">
        <v>6.21</v>
      </c>
      <c r="N53" s="4">
        <v>15</v>
      </c>
      <c r="O53" s="4">
        <v>109</v>
      </c>
      <c r="P53" s="3">
        <f t="shared" si="4"/>
        <v>0.62701996811826466</v>
      </c>
      <c r="Q53" s="3">
        <f t="shared" si="5"/>
        <v>3.6616862427497905</v>
      </c>
      <c r="R53" s="3">
        <f t="shared" si="6"/>
        <v>7.2666666666666666</v>
      </c>
      <c r="S53" s="3">
        <f t="shared" si="7"/>
        <v>0.41399999999999998</v>
      </c>
      <c r="T53" s="3">
        <f t="shared" si="8"/>
        <v>25.843486491236327</v>
      </c>
      <c r="U53" s="3">
        <f t="shared" si="9"/>
        <v>1.2266666666666666</v>
      </c>
    </row>
    <row r="54" spans="1:21" x14ac:dyDescent="0.35">
      <c r="A54" s="2" t="s">
        <v>47</v>
      </c>
      <c r="B54" s="2" t="s">
        <v>37</v>
      </c>
      <c r="C54" s="2" t="s">
        <v>48</v>
      </c>
      <c r="D54" s="3">
        <v>55.53</v>
      </c>
      <c r="E54" s="3">
        <v>15.04</v>
      </c>
      <c r="F54" s="3">
        <v>5.49</v>
      </c>
      <c r="G54" s="3">
        <v>0.43</v>
      </c>
      <c r="H54" s="3">
        <f t="shared" si="10"/>
        <v>25.963277870216309</v>
      </c>
      <c r="I54" s="3">
        <f t="shared" si="11"/>
        <v>7.95957630443311</v>
      </c>
      <c r="J54" s="3">
        <f t="shared" si="12"/>
        <v>4.5575159235668794</v>
      </c>
      <c r="K54" s="3">
        <f t="shared" si="13"/>
        <v>0.25772004507324403</v>
      </c>
      <c r="L54" s="4">
        <v>26.7</v>
      </c>
      <c r="M54" s="4">
        <v>7.21</v>
      </c>
      <c r="N54" s="4">
        <v>15</v>
      </c>
      <c r="O54" s="4">
        <v>175</v>
      </c>
      <c r="P54" s="3">
        <f t="shared" si="4"/>
        <v>0.57258272918730069</v>
      </c>
      <c r="Q54" s="3">
        <f t="shared" si="5"/>
        <v>3.2618919496702334</v>
      </c>
      <c r="R54" s="3">
        <f t="shared" si="6"/>
        <v>11.666666666666666</v>
      </c>
      <c r="S54" s="3">
        <f t="shared" si="7"/>
        <v>0.48066666666666669</v>
      </c>
      <c r="T54" s="3">
        <f t="shared" si="8"/>
        <v>14.726859718471086</v>
      </c>
      <c r="U54" s="3">
        <f t="shared" si="9"/>
        <v>1.78</v>
      </c>
    </row>
    <row r="55" spans="1:21" x14ac:dyDescent="0.35">
      <c r="A55" s="2" t="s">
        <v>41</v>
      </c>
      <c r="B55" s="2" t="s">
        <v>37</v>
      </c>
      <c r="C55" s="2" t="s">
        <v>48</v>
      </c>
      <c r="D55" s="3">
        <v>59.24</v>
      </c>
      <c r="E55" s="3">
        <v>20.73</v>
      </c>
      <c r="F55" s="3">
        <v>4.88</v>
      </c>
      <c r="G55" s="3">
        <v>0.62</v>
      </c>
      <c r="H55" s="3">
        <f t="shared" si="10"/>
        <v>27.697903494176376</v>
      </c>
      <c r="I55" s="3">
        <f t="shared" si="11"/>
        <v>10.970878775990585</v>
      </c>
      <c r="J55" s="3">
        <f t="shared" si="12"/>
        <v>4.0511252653927814</v>
      </c>
      <c r="K55" s="3">
        <f t="shared" si="13"/>
        <v>0.37159634405909603</v>
      </c>
      <c r="L55" s="4">
        <v>28.3</v>
      </c>
      <c r="M55" s="4">
        <v>12.3</v>
      </c>
      <c r="N55" s="4">
        <v>19</v>
      </c>
      <c r="O55" s="4">
        <v>124</v>
      </c>
      <c r="P55" s="3">
        <f t="shared" si="4"/>
        <v>0.36926169253264735</v>
      </c>
      <c r="Q55" s="3">
        <f t="shared" si="5"/>
        <v>2.5246750109747222</v>
      </c>
      <c r="R55" s="3">
        <f t="shared" si="6"/>
        <v>6.5263157894736841</v>
      </c>
      <c r="S55" s="3">
        <f t="shared" si="7"/>
        <v>0.64736842105263159</v>
      </c>
      <c r="T55" s="3">
        <f t="shared" si="8"/>
        <v>29.967447101540003</v>
      </c>
      <c r="U55" s="3">
        <f t="shared" si="9"/>
        <v>1.4894736842105263</v>
      </c>
    </row>
    <row r="56" spans="1:21" x14ac:dyDescent="0.35">
      <c r="A56" s="2" t="s">
        <v>41</v>
      </c>
      <c r="B56" s="2" t="s">
        <v>37</v>
      </c>
      <c r="C56" s="2" t="s">
        <v>48</v>
      </c>
      <c r="D56" s="3">
        <v>58.96</v>
      </c>
      <c r="E56" s="3">
        <v>22.84</v>
      </c>
      <c r="F56" s="3">
        <v>6.03</v>
      </c>
      <c r="G56" s="3">
        <v>1</v>
      </c>
      <c r="H56" s="3">
        <f t="shared" si="10"/>
        <v>27.566988352745426</v>
      </c>
      <c r="I56" s="3">
        <f t="shared" si="11"/>
        <v>12.087548058061984</v>
      </c>
      <c r="J56" s="3">
        <f t="shared" si="12"/>
        <v>5.0057961783439495</v>
      </c>
      <c r="K56" s="3">
        <f t="shared" si="13"/>
        <v>0.59934894203080002</v>
      </c>
      <c r="L56" s="4">
        <v>30.8</v>
      </c>
      <c r="M56" s="4">
        <v>7.7</v>
      </c>
      <c r="N56" s="4">
        <v>23</v>
      </c>
      <c r="O56" s="4">
        <v>158</v>
      </c>
      <c r="P56" s="3">
        <f t="shared" si="4"/>
        <v>0.4141283372193299</v>
      </c>
      <c r="Q56" s="3">
        <f t="shared" si="5"/>
        <v>2.2806104447592399</v>
      </c>
      <c r="R56" s="3">
        <f t="shared" si="6"/>
        <v>6.8695652173913047</v>
      </c>
      <c r="S56" s="3">
        <f t="shared" si="7"/>
        <v>0.33478260869565218</v>
      </c>
      <c r="T56" s="3">
        <f t="shared" si="8"/>
        <v>37.93347734372152</v>
      </c>
      <c r="U56" s="3">
        <f t="shared" si="9"/>
        <v>1.3391304347826087</v>
      </c>
    </row>
    <row r="57" spans="1:21" x14ac:dyDescent="0.35">
      <c r="A57" s="2" t="s">
        <v>41</v>
      </c>
      <c r="B57" s="2" t="s">
        <v>37</v>
      </c>
      <c r="C57" s="2" t="s">
        <v>48</v>
      </c>
      <c r="D57" s="3">
        <v>58.86</v>
      </c>
      <c r="E57" s="3">
        <v>21.89</v>
      </c>
      <c r="F57" s="3">
        <v>6.26</v>
      </c>
      <c r="G57" s="3">
        <v>0.7</v>
      </c>
      <c r="H57" s="3">
        <f t="shared" si="10"/>
        <v>27.520232945091514</v>
      </c>
      <c r="I57" s="3">
        <f t="shared" si="11"/>
        <v>11.584782267555903</v>
      </c>
      <c r="J57" s="3">
        <f t="shared" si="12"/>
        <v>5.1967303609341826</v>
      </c>
      <c r="K57" s="3">
        <f t="shared" si="13"/>
        <v>0.41954425942155998</v>
      </c>
      <c r="L57" s="4">
        <v>37.9</v>
      </c>
      <c r="M57" s="4">
        <v>8.2899999999999991</v>
      </c>
      <c r="N57" s="4">
        <v>18</v>
      </c>
      <c r="O57" s="4">
        <v>343</v>
      </c>
      <c r="P57" s="3">
        <f t="shared" si="4"/>
        <v>0.44858248009442836</v>
      </c>
      <c r="Q57" s="3">
        <f t="shared" si="5"/>
        <v>2.3755502960262014</v>
      </c>
      <c r="R57" s="3">
        <f t="shared" si="6"/>
        <v>19.055555555555557</v>
      </c>
      <c r="S57" s="3">
        <f t="shared" si="7"/>
        <v>0.4605555555555555</v>
      </c>
      <c r="T57" s="3">
        <f t="shared" si="8"/>
        <v>12.231611061853062</v>
      </c>
      <c r="U57" s="3">
        <f t="shared" si="9"/>
        <v>2.1055555555555556</v>
      </c>
    </row>
    <row r="58" spans="1:21" x14ac:dyDescent="0.35">
      <c r="A58" s="2" t="s">
        <v>41</v>
      </c>
      <c r="B58" s="2" t="s">
        <v>37</v>
      </c>
      <c r="C58" s="2" t="s">
        <v>48</v>
      </c>
      <c r="D58" s="3">
        <v>64.2</v>
      </c>
      <c r="E58" s="3">
        <v>16.329999999999998</v>
      </c>
      <c r="F58" s="3">
        <v>4.42</v>
      </c>
      <c r="G58" s="3">
        <v>0.66</v>
      </c>
      <c r="H58" s="3">
        <f t="shared" si="10"/>
        <v>30.016971713810321</v>
      </c>
      <c r="I58" s="3">
        <f t="shared" si="11"/>
        <v>8.6422793252255765</v>
      </c>
      <c r="J58" s="3">
        <f t="shared" si="12"/>
        <v>3.6692569002123143</v>
      </c>
      <c r="K58" s="3">
        <f t="shared" si="13"/>
        <v>0.39557030174032803</v>
      </c>
      <c r="L58" s="4">
        <v>16.2</v>
      </c>
      <c r="M58" s="4">
        <v>5.95</v>
      </c>
      <c r="N58" s="4">
        <v>12</v>
      </c>
      <c r="O58" s="4">
        <v>229</v>
      </c>
      <c r="P58" s="3">
        <f t="shared" si="4"/>
        <v>0.42457050531822993</v>
      </c>
      <c r="Q58" s="3">
        <f t="shared" si="5"/>
        <v>3.473270254780481</v>
      </c>
      <c r="R58" s="3">
        <f t="shared" si="6"/>
        <v>19.083333333333332</v>
      </c>
      <c r="S58" s="3">
        <f t="shared" si="7"/>
        <v>0.49583333333333335</v>
      </c>
      <c r="T58" s="3">
        <f t="shared" si="8"/>
        <v>17.273812303071093</v>
      </c>
      <c r="U58" s="3">
        <f t="shared" si="9"/>
        <v>1.3499999999999999</v>
      </c>
    </row>
    <row r="59" spans="1:21" s="1" customFormat="1" x14ac:dyDescent="0.35">
      <c r="A59" s="2" t="s">
        <v>40</v>
      </c>
      <c r="B59" s="2" t="s">
        <v>17</v>
      </c>
      <c r="C59" s="2" t="s">
        <v>67</v>
      </c>
      <c r="D59" s="3">
        <v>53.53</v>
      </c>
      <c r="E59" s="3">
        <v>27.68</v>
      </c>
      <c r="F59" s="3">
        <v>5.07</v>
      </c>
      <c r="G59" s="3">
        <v>1.19</v>
      </c>
      <c r="H59" s="3">
        <f t="shared" si="10"/>
        <v>25.028169717138105</v>
      </c>
      <c r="I59" s="3">
        <f t="shared" si="11"/>
        <v>14.64900745390349</v>
      </c>
      <c r="J59" s="3">
        <f t="shared" si="12"/>
        <v>4.2088535031847139</v>
      </c>
      <c r="K59" s="3">
        <f t="shared" si="13"/>
        <v>0.71322524101665197</v>
      </c>
      <c r="L59" s="4">
        <v>84</v>
      </c>
      <c r="M59" s="4">
        <v>14</v>
      </c>
      <c r="N59" s="4">
        <v>48</v>
      </c>
      <c r="O59" s="4">
        <v>239</v>
      </c>
      <c r="P59" s="3">
        <f t="shared" si="4"/>
        <v>0.28731322012285476</v>
      </c>
      <c r="Q59" s="3">
        <f t="shared" si="5"/>
        <v>1.7085232426766841</v>
      </c>
      <c r="R59" s="3">
        <f t="shared" si="6"/>
        <v>4.979166666666667</v>
      </c>
      <c r="S59" s="3">
        <f t="shared" si="7"/>
        <v>0.29166666666666669</v>
      </c>
      <c r="T59" s="3">
        <f t="shared" si="8"/>
        <v>29.842060293583764</v>
      </c>
      <c r="U59" s="3">
        <f t="shared" si="9"/>
        <v>1.75</v>
      </c>
    </row>
    <row r="60" spans="1:21" s="1" customFormat="1" x14ac:dyDescent="0.35">
      <c r="A60" s="2" t="s">
        <v>40</v>
      </c>
      <c r="B60" s="2" t="s">
        <v>17</v>
      </c>
      <c r="C60" s="2" t="s">
        <v>67</v>
      </c>
      <c r="D60" s="3">
        <v>57.84</v>
      </c>
      <c r="E60" s="3">
        <v>14.02</v>
      </c>
      <c r="F60" s="3">
        <v>1.49</v>
      </c>
      <c r="G60" s="3">
        <v>0.53</v>
      </c>
      <c r="H60" s="3">
        <f t="shared" si="10"/>
        <v>27.043327787021635</v>
      </c>
      <c r="I60" s="3">
        <f t="shared" si="11"/>
        <v>7.4197646135739497</v>
      </c>
      <c r="J60" s="3">
        <f t="shared" si="12"/>
        <v>1.2369214437367304</v>
      </c>
      <c r="K60" s="3">
        <f t="shared" si="13"/>
        <v>0.31765493927632404</v>
      </c>
      <c r="L60" s="4">
        <v>20</v>
      </c>
      <c r="M60" s="4">
        <v>7.2</v>
      </c>
      <c r="N60" s="4">
        <v>18</v>
      </c>
      <c r="O60" s="4">
        <v>141</v>
      </c>
      <c r="P60" s="3">
        <f t="shared" si="4"/>
        <v>0.16670629166238882</v>
      </c>
      <c r="Q60" s="3">
        <f t="shared" si="5"/>
        <v>3.6447689644423118</v>
      </c>
      <c r="R60" s="3">
        <f t="shared" si="6"/>
        <v>7.833333333333333</v>
      </c>
      <c r="S60" s="3">
        <f t="shared" si="7"/>
        <v>0.4</v>
      </c>
      <c r="T60" s="3">
        <f t="shared" si="8"/>
        <v>22.528719097611635</v>
      </c>
      <c r="U60" s="3">
        <f t="shared" si="9"/>
        <v>1.1111111111111112</v>
      </c>
    </row>
    <row r="61" spans="1:21" s="1" customFormat="1" x14ac:dyDescent="0.35">
      <c r="A61" s="2" t="s">
        <v>40</v>
      </c>
      <c r="B61" s="2" t="s">
        <v>17</v>
      </c>
      <c r="C61" s="2" t="s">
        <v>67</v>
      </c>
      <c r="D61" s="3">
        <v>47.72</v>
      </c>
      <c r="E61" s="3">
        <v>7.25</v>
      </c>
      <c r="F61" s="3">
        <v>0.16</v>
      </c>
      <c r="G61" s="3">
        <v>0.24</v>
      </c>
      <c r="H61" s="3">
        <f t="shared" si="10"/>
        <v>22.311680532445923</v>
      </c>
      <c r="I61" s="3">
        <f t="shared" si="11"/>
        <v>3.836896822283248</v>
      </c>
      <c r="J61" s="3">
        <f t="shared" si="12"/>
        <v>0.13282377919320595</v>
      </c>
      <c r="K61" s="3">
        <f t="shared" si="13"/>
        <v>0.143843746087392</v>
      </c>
      <c r="L61" s="4">
        <v>13</v>
      </c>
      <c r="M61" s="4">
        <v>2.6</v>
      </c>
      <c r="N61" s="4">
        <v>11</v>
      </c>
      <c r="O61" s="4">
        <v>55</v>
      </c>
      <c r="P61" s="3">
        <f t="shared" si="4"/>
        <v>3.4617500898594819E-2</v>
      </c>
      <c r="Q61" s="3">
        <f t="shared" si="5"/>
        <v>5.8150327115569294</v>
      </c>
      <c r="R61" s="3">
        <f t="shared" si="6"/>
        <v>5</v>
      </c>
      <c r="S61" s="3">
        <f t="shared" si="7"/>
        <v>0.23636363636363636</v>
      </c>
      <c r="T61" s="3">
        <f t="shared" si="8"/>
        <v>26.153408379525818</v>
      </c>
      <c r="U61" s="3">
        <f t="shared" si="9"/>
        <v>1.1818181818181819</v>
      </c>
    </row>
    <row r="62" spans="1:21" s="1" customFormat="1" x14ac:dyDescent="0.35">
      <c r="A62" s="2" t="s">
        <v>40</v>
      </c>
      <c r="B62" s="2" t="s">
        <v>17</v>
      </c>
      <c r="C62" s="2" t="s">
        <v>67</v>
      </c>
      <c r="D62" s="3">
        <v>65.319999999999993</v>
      </c>
      <c r="E62" s="3">
        <v>11.71</v>
      </c>
      <c r="F62" s="3">
        <v>0.86</v>
      </c>
      <c r="G62" s="3">
        <v>0.47</v>
      </c>
      <c r="H62" s="3">
        <f t="shared" si="10"/>
        <v>30.540632279534108</v>
      </c>
      <c r="I62" s="3">
        <f t="shared" si="11"/>
        <v>6.1972499019223228</v>
      </c>
      <c r="J62" s="3">
        <f t="shared" si="12"/>
        <v>0.71392781316348197</v>
      </c>
      <c r="K62" s="3">
        <f t="shared" si="13"/>
        <v>0.28169400275447598</v>
      </c>
      <c r="L62" s="4">
        <v>15</v>
      </c>
      <c r="M62" s="4">
        <v>3.2</v>
      </c>
      <c r="N62" s="4">
        <v>12</v>
      </c>
      <c r="O62" s="4">
        <v>106</v>
      </c>
      <c r="P62" s="3">
        <f t="shared" si="4"/>
        <v>0.11520074621196556</v>
      </c>
      <c r="Q62" s="3">
        <f t="shared" si="5"/>
        <v>4.9280943584444961</v>
      </c>
      <c r="R62" s="3">
        <f t="shared" si="6"/>
        <v>8.8333333333333339</v>
      </c>
      <c r="S62" s="3">
        <f t="shared" si="7"/>
        <v>0.26666666666666666</v>
      </c>
      <c r="T62" s="3">
        <f t="shared" si="8"/>
        <v>26.574905920233586</v>
      </c>
      <c r="U62" s="3">
        <f t="shared" si="9"/>
        <v>1.25</v>
      </c>
    </row>
    <row r="63" spans="1:21" s="1" customFormat="1" x14ac:dyDescent="0.35">
      <c r="A63" s="2" t="s">
        <v>40</v>
      </c>
      <c r="B63" s="2" t="s">
        <v>17</v>
      </c>
      <c r="C63" s="2" t="s">
        <v>67</v>
      </c>
      <c r="D63" s="3">
        <v>40.98</v>
      </c>
      <c r="E63" s="3">
        <v>7.85</v>
      </c>
      <c r="F63" s="3">
        <v>1.36</v>
      </c>
      <c r="G63" s="3">
        <v>0.27</v>
      </c>
      <c r="H63" s="3">
        <f t="shared" si="10"/>
        <v>19.160366056572379</v>
      </c>
      <c r="I63" s="3">
        <f t="shared" si="11"/>
        <v>4.1544331110239305</v>
      </c>
      <c r="J63" s="3">
        <f t="shared" si="12"/>
        <v>1.1290021231422507</v>
      </c>
      <c r="K63" s="3">
        <f t="shared" si="13"/>
        <v>0.16182421434831601</v>
      </c>
      <c r="L63" s="4">
        <v>12</v>
      </c>
      <c r="M63" s="4">
        <v>2.9</v>
      </c>
      <c r="N63" s="4">
        <v>10</v>
      </c>
      <c r="O63" s="4">
        <v>54</v>
      </c>
      <c r="P63" s="3">
        <f t="shared" si="4"/>
        <v>0.27175840673578422</v>
      </c>
      <c r="Q63" s="3">
        <f t="shared" si="5"/>
        <v>4.6120290168421993</v>
      </c>
      <c r="R63" s="3">
        <f t="shared" si="6"/>
        <v>5.4</v>
      </c>
      <c r="S63" s="3">
        <f t="shared" si="7"/>
        <v>0.28999999999999998</v>
      </c>
      <c r="T63" s="3">
        <f t="shared" si="8"/>
        <v>29.967447101540003</v>
      </c>
      <c r="U63" s="3">
        <f t="shared" si="9"/>
        <v>1.2</v>
      </c>
    </row>
    <row r="64" spans="1:21" s="1" customFormat="1" x14ac:dyDescent="0.35">
      <c r="A64" s="2" t="s">
        <v>40</v>
      </c>
      <c r="B64" s="2" t="s">
        <v>17</v>
      </c>
      <c r="C64" s="2" t="s">
        <v>67</v>
      </c>
      <c r="D64" s="3">
        <v>48.45</v>
      </c>
      <c r="E64" s="3">
        <v>11.11</v>
      </c>
      <c r="F64" s="3">
        <v>1.5</v>
      </c>
      <c r="G64" s="3">
        <v>0.38</v>
      </c>
      <c r="H64" s="3">
        <f t="shared" si="10"/>
        <v>22.652995008319472</v>
      </c>
      <c r="I64" s="3">
        <f t="shared" si="11"/>
        <v>5.8797136131816394</v>
      </c>
      <c r="J64" s="3">
        <f t="shared" si="12"/>
        <v>1.2452229299363058</v>
      </c>
      <c r="K64" s="3">
        <f t="shared" si="13"/>
        <v>0.22775259797170402</v>
      </c>
      <c r="L64" s="4">
        <v>15</v>
      </c>
      <c r="M64" s="4">
        <v>3.7</v>
      </c>
      <c r="N64" s="4">
        <v>11</v>
      </c>
      <c r="O64" s="4">
        <v>91</v>
      </c>
      <c r="P64" s="3">
        <f t="shared" si="4"/>
        <v>0.21178292207033003</v>
      </c>
      <c r="Q64" s="3">
        <f t="shared" si="5"/>
        <v>3.8527378200077758</v>
      </c>
      <c r="R64" s="3">
        <f t="shared" si="6"/>
        <v>8.2727272727272734</v>
      </c>
      <c r="S64" s="3">
        <f t="shared" si="7"/>
        <v>0.33636363636363636</v>
      </c>
      <c r="T64" s="3">
        <f t="shared" si="8"/>
        <v>25.027758018868575</v>
      </c>
      <c r="U64" s="3">
        <f t="shared" si="9"/>
        <v>1.3636363636363635</v>
      </c>
    </row>
    <row r="65" spans="1:21" s="1" customFormat="1" x14ac:dyDescent="0.35">
      <c r="A65" s="2" t="s">
        <v>40</v>
      </c>
      <c r="B65" s="2" t="s">
        <v>17</v>
      </c>
      <c r="C65" s="2" t="s">
        <v>67</v>
      </c>
      <c r="D65" s="3">
        <v>44.06</v>
      </c>
      <c r="E65" s="3">
        <v>8.48</v>
      </c>
      <c r="F65" s="3">
        <v>1.3</v>
      </c>
      <c r="G65" s="3">
        <v>0.28000000000000003</v>
      </c>
      <c r="H65" s="3">
        <f t="shared" si="10"/>
        <v>20.600432612312815</v>
      </c>
      <c r="I65" s="3">
        <f t="shared" si="11"/>
        <v>4.4878462142016478</v>
      </c>
      <c r="J65" s="3">
        <f t="shared" si="12"/>
        <v>1.0791932059447984</v>
      </c>
      <c r="K65" s="3">
        <f t="shared" si="13"/>
        <v>0.16781770376862401</v>
      </c>
      <c r="L65" s="4">
        <v>13</v>
      </c>
      <c r="M65" s="4">
        <v>2.9</v>
      </c>
      <c r="N65" s="4">
        <v>11</v>
      </c>
      <c r="O65" s="4">
        <v>64</v>
      </c>
      <c r="P65" s="3">
        <f t="shared" si="4"/>
        <v>0.24047018423441641</v>
      </c>
      <c r="Q65" s="3">
        <f t="shared" si="5"/>
        <v>4.5902715086634203</v>
      </c>
      <c r="R65" s="3">
        <f t="shared" si="6"/>
        <v>5.8181818181818183</v>
      </c>
      <c r="S65" s="3">
        <f t="shared" si="7"/>
        <v>0.26363636363636361</v>
      </c>
      <c r="T65" s="3">
        <f t="shared" si="8"/>
        <v>26.221516213847501</v>
      </c>
      <c r="U65" s="3">
        <f t="shared" si="9"/>
        <v>1.1818181818181819</v>
      </c>
    </row>
    <row r="66" spans="1:21" s="1" customFormat="1" x14ac:dyDescent="0.35">
      <c r="A66" s="2" t="s">
        <v>40</v>
      </c>
      <c r="B66" s="2" t="s">
        <v>17</v>
      </c>
      <c r="C66" s="2" t="s">
        <v>67</v>
      </c>
      <c r="D66" s="3">
        <v>42.09</v>
      </c>
      <c r="E66" s="3">
        <v>9.61</v>
      </c>
      <c r="F66" s="3">
        <v>1.65</v>
      </c>
      <c r="G66" s="3">
        <v>0.31</v>
      </c>
      <c r="H66" s="3">
        <f t="shared" ref="H66:H93" si="14">(28.1/(28.1+32))*D66</f>
        <v>19.679351081530786</v>
      </c>
      <c r="I66" s="3">
        <f t="shared" ref="I66:I93" si="15">((2*26.98)/(2*26.98+3*16))*E66</f>
        <v>5.0858728913299327</v>
      </c>
      <c r="J66" s="3">
        <f t="shared" ref="J66:J93" si="16">((2*39.1)/(2*39.1+16))*F66</f>
        <v>1.3697452229299363</v>
      </c>
      <c r="K66" s="3">
        <f t="shared" ref="K66:K87" si="17">G66*(47.87/(47.87+32))</f>
        <v>0.18579817202954801</v>
      </c>
      <c r="L66" s="4">
        <v>16</v>
      </c>
      <c r="M66" s="4">
        <v>4</v>
      </c>
      <c r="N66" s="4">
        <v>16</v>
      </c>
      <c r="O66" s="4">
        <v>64</v>
      </c>
      <c r="P66" s="3">
        <f t="shared" si="4"/>
        <v>0.26932352659953207</v>
      </c>
      <c r="Q66" s="3">
        <f t="shared" si="5"/>
        <v>3.8694146515299019</v>
      </c>
      <c r="R66" s="3">
        <f t="shared" si="6"/>
        <v>4</v>
      </c>
      <c r="S66" s="3">
        <f t="shared" si="7"/>
        <v>0.25</v>
      </c>
      <c r="T66" s="3">
        <f t="shared" si="8"/>
        <v>29.030964379616876</v>
      </c>
      <c r="U66" s="3">
        <f t="shared" si="9"/>
        <v>1</v>
      </c>
    </row>
    <row r="67" spans="1:21" s="1" customFormat="1" x14ac:dyDescent="0.35">
      <c r="A67" s="2" t="s">
        <v>40</v>
      </c>
      <c r="B67" s="2" t="s">
        <v>17</v>
      </c>
      <c r="C67" s="2" t="s">
        <v>67</v>
      </c>
      <c r="D67" s="3">
        <v>55.32</v>
      </c>
      <c r="E67" s="3">
        <v>12.77</v>
      </c>
      <c r="F67" s="3">
        <v>0.02</v>
      </c>
      <c r="G67" s="3">
        <v>0.53</v>
      </c>
      <c r="H67" s="3">
        <f t="shared" si="14"/>
        <v>25.865091514143096</v>
      </c>
      <c r="I67" s="3">
        <f t="shared" si="15"/>
        <v>6.7582306786975277</v>
      </c>
      <c r="J67" s="3">
        <f t="shared" si="16"/>
        <v>1.6602972399150744E-2</v>
      </c>
      <c r="K67" s="3">
        <f t="shared" si="17"/>
        <v>0.31765493927632404</v>
      </c>
      <c r="L67" s="4">
        <v>25</v>
      </c>
      <c r="M67" s="4">
        <v>4.2</v>
      </c>
      <c r="N67" s="4">
        <v>24</v>
      </c>
      <c r="O67" s="4">
        <v>115</v>
      </c>
      <c r="P67" s="3">
        <f t="shared" ref="P67:P93" si="18">J67/I67</f>
        <v>2.4567040085631603E-3</v>
      </c>
      <c r="Q67" s="3">
        <f t="shared" ref="Q67:Q93" si="19">H67/I67</f>
        <v>3.8271986772620665</v>
      </c>
      <c r="R67" s="3">
        <f t="shared" ref="R67:R93" si="20">O67/N67</f>
        <v>4.791666666666667</v>
      </c>
      <c r="S67" s="3">
        <f t="shared" ref="S67:S93" si="21">M67/N67</f>
        <v>0.17500000000000002</v>
      </c>
      <c r="T67" s="3">
        <f t="shared" ref="T67:T93" si="22">(K67/O67)*10000</f>
        <v>27.622168632723827</v>
      </c>
      <c r="U67" s="3">
        <f t="shared" ref="U67:U93" si="23">L67/N67</f>
        <v>1.0416666666666667</v>
      </c>
    </row>
    <row r="68" spans="1:21" s="1" customFormat="1" x14ac:dyDescent="0.35">
      <c r="A68" s="2" t="s">
        <v>40</v>
      </c>
      <c r="B68" s="2" t="s">
        <v>17</v>
      </c>
      <c r="C68" s="2" t="s">
        <v>67</v>
      </c>
      <c r="D68" s="3">
        <v>53.92</v>
      </c>
      <c r="E68" s="3">
        <v>13.98</v>
      </c>
      <c r="F68" s="3">
        <v>0.67</v>
      </c>
      <c r="G68" s="3">
        <v>0.6</v>
      </c>
      <c r="H68" s="3">
        <f t="shared" si="14"/>
        <v>25.210515806988354</v>
      </c>
      <c r="I68" s="3">
        <f t="shared" si="15"/>
        <v>7.3985955276579052</v>
      </c>
      <c r="J68" s="3">
        <f t="shared" si="16"/>
        <v>0.55619957537154996</v>
      </c>
      <c r="K68" s="3">
        <f t="shared" si="17"/>
        <v>0.35960936521848003</v>
      </c>
      <c r="L68" s="4">
        <v>23</v>
      </c>
      <c r="M68" s="4">
        <v>4.8</v>
      </c>
      <c r="N68" s="4">
        <v>19</v>
      </c>
      <c r="O68" s="4">
        <v>146</v>
      </c>
      <c r="P68" s="3">
        <f t="shared" si="18"/>
        <v>7.5176372771335986E-2</v>
      </c>
      <c r="Q68" s="3">
        <f t="shared" si="19"/>
        <v>3.4074731768677968</v>
      </c>
      <c r="R68" s="3">
        <f t="shared" si="20"/>
        <v>7.6842105263157894</v>
      </c>
      <c r="S68" s="3">
        <f t="shared" si="21"/>
        <v>0.25263157894736843</v>
      </c>
      <c r="T68" s="3">
        <f t="shared" si="22"/>
        <v>24.63077843962192</v>
      </c>
      <c r="U68" s="3">
        <f t="shared" si="23"/>
        <v>1.2105263157894737</v>
      </c>
    </row>
    <row r="69" spans="1:21" s="1" customFormat="1" x14ac:dyDescent="0.35">
      <c r="A69" s="2" t="s">
        <v>40</v>
      </c>
      <c r="B69" s="2" t="s">
        <v>17</v>
      </c>
      <c r="C69" s="2" t="s">
        <v>67</v>
      </c>
      <c r="D69" s="3">
        <v>59.33</v>
      </c>
      <c r="E69" s="3">
        <v>17.510000000000002</v>
      </c>
      <c r="F69" s="3">
        <v>3.09</v>
      </c>
      <c r="G69" s="3">
        <v>0.78</v>
      </c>
      <c r="H69" s="3">
        <f t="shared" si="14"/>
        <v>27.739983361064894</v>
      </c>
      <c r="I69" s="3">
        <f t="shared" si="15"/>
        <v>9.266767359748922</v>
      </c>
      <c r="J69" s="3">
        <f t="shared" si="16"/>
        <v>2.5651592356687898</v>
      </c>
      <c r="K69" s="3">
        <f t="shared" si="17"/>
        <v>0.46749217478402405</v>
      </c>
      <c r="L69" s="4">
        <v>27</v>
      </c>
      <c r="M69" s="4">
        <v>4.3</v>
      </c>
      <c r="N69" s="4">
        <v>28</v>
      </c>
      <c r="O69" s="4">
        <v>141</v>
      </c>
      <c r="P69" s="3">
        <f t="shared" si="18"/>
        <v>0.27681273696486663</v>
      </c>
      <c r="Q69" s="3">
        <f t="shared" si="19"/>
        <v>2.9934908565371057</v>
      </c>
      <c r="R69" s="3">
        <f t="shared" si="20"/>
        <v>5.0357142857142856</v>
      </c>
      <c r="S69" s="3">
        <f t="shared" si="21"/>
        <v>0.15357142857142855</v>
      </c>
      <c r="T69" s="3">
        <f t="shared" si="22"/>
        <v>33.155473388937871</v>
      </c>
      <c r="U69" s="3">
        <f t="shared" si="23"/>
        <v>0.9642857142857143</v>
      </c>
    </row>
    <row r="70" spans="1:21" s="1" customFormat="1" x14ac:dyDescent="0.35">
      <c r="A70" s="2" t="s">
        <v>40</v>
      </c>
      <c r="B70" s="2" t="s">
        <v>17</v>
      </c>
      <c r="C70" s="2" t="s">
        <v>67</v>
      </c>
      <c r="D70" s="3">
        <v>58.82</v>
      </c>
      <c r="E70" s="3">
        <v>19.97</v>
      </c>
      <c r="F70" s="3">
        <v>2.38</v>
      </c>
      <c r="G70" s="3">
        <v>0.9</v>
      </c>
      <c r="H70" s="3">
        <f t="shared" si="14"/>
        <v>27.501530782029953</v>
      </c>
      <c r="I70" s="3">
        <f t="shared" si="15"/>
        <v>10.568666143585718</v>
      </c>
      <c r="J70" s="3">
        <f t="shared" si="16"/>
        <v>1.9757537154989384</v>
      </c>
      <c r="K70" s="3">
        <f t="shared" si="17"/>
        <v>0.53941404782772007</v>
      </c>
      <c r="L70" s="4">
        <v>38</v>
      </c>
      <c r="M70" s="4">
        <v>5.5</v>
      </c>
      <c r="N70" s="4">
        <v>24</v>
      </c>
      <c r="O70" s="4">
        <v>143</v>
      </c>
      <c r="P70" s="3">
        <f t="shared" si="18"/>
        <v>0.1869444723351445</v>
      </c>
      <c r="Q70" s="3">
        <f t="shared" si="19"/>
        <v>2.6021761316323766</v>
      </c>
      <c r="R70" s="3">
        <f t="shared" si="20"/>
        <v>5.958333333333333</v>
      </c>
      <c r="S70" s="3">
        <f t="shared" si="21"/>
        <v>0.22916666666666666</v>
      </c>
      <c r="T70" s="3">
        <f t="shared" si="22"/>
        <v>37.721262085854548</v>
      </c>
      <c r="U70" s="3">
        <f t="shared" si="23"/>
        <v>1.5833333333333333</v>
      </c>
    </row>
    <row r="71" spans="1:21" s="1" customFormat="1" x14ac:dyDescent="0.35">
      <c r="A71" s="2" t="s">
        <v>40</v>
      </c>
      <c r="B71" s="2" t="s">
        <v>17</v>
      </c>
      <c r="C71" s="2" t="s">
        <v>67</v>
      </c>
      <c r="D71" s="3">
        <v>57.79</v>
      </c>
      <c r="E71" s="3">
        <v>20.78</v>
      </c>
      <c r="F71" s="3">
        <v>2.2799999999999998</v>
      </c>
      <c r="G71" s="3">
        <v>0.97</v>
      </c>
      <c r="H71" s="3">
        <f t="shared" si="14"/>
        <v>27.019950083194676</v>
      </c>
      <c r="I71" s="3">
        <f t="shared" si="15"/>
        <v>10.997340133385642</v>
      </c>
      <c r="J71" s="3">
        <f t="shared" si="16"/>
        <v>1.8927388535031846</v>
      </c>
      <c r="K71" s="3">
        <f t="shared" si="17"/>
        <v>0.58136847376987599</v>
      </c>
      <c r="L71" s="4">
        <v>36</v>
      </c>
      <c r="M71" s="4">
        <v>6.1</v>
      </c>
      <c r="N71" s="4">
        <v>27</v>
      </c>
      <c r="O71" s="4">
        <v>169</v>
      </c>
      <c r="P71" s="3">
        <f t="shared" si="18"/>
        <v>0.17210878544687569</v>
      </c>
      <c r="Q71" s="3">
        <f t="shared" si="19"/>
        <v>2.4569532046360663</v>
      </c>
      <c r="R71" s="3">
        <f t="shared" si="20"/>
        <v>6.2592592592592595</v>
      </c>
      <c r="S71" s="3">
        <f t="shared" si="21"/>
        <v>0.22592592592592592</v>
      </c>
      <c r="T71" s="3">
        <f t="shared" si="22"/>
        <v>34.40050140650154</v>
      </c>
      <c r="U71" s="3">
        <f t="shared" si="23"/>
        <v>1.3333333333333333</v>
      </c>
    </row>
    <row r="72" spans="1:21" s="1" customFormat="1" x14ac:dyDescent="0.35">
      <c r="A72" s="2" t="s">
        <v>40</v>
      </c>
      <c r="B72" s="2" t="s">
        <v>17</v>
      </c>
      <c r="C72" s="2" t="s">
        <v>67</v>
      </c>
      <c r="D72" s="3">
        <v>55.75</v>
      </c>
      <c r="E72" s="3">
        <v>19.440000000000001</v>
      </c>
      <c r="F72" s="3">
        <v>3.62</v>
      </c>
      <c r="G72" s="3">
        <v>0.62</v>
      </c>
      <c r="H72" s="3">
        <f t="shared" si="14"/>
        <v>26.06613976705491</v>
      </c>
      <c r="I72" s="3">
        <f t="shared" si="15"/>
        <v>10.288175755198116</v>
      </c>
      <c r="J72" s="3">
        <f t="shared" si="16"/>
        <v>3.0051380042462847</v>
      </c>
      <c r="K72" s="3">
        <f t="shared" si="17"/>
        <v>0.37159634405909603</v>
      </c>
      <c r="L72" s="4">
        <v>32</v>
      </c>
      <c r="M72" s="4">
        <v>6</v>
      </c>
      <c r="N72" s="4">
        <v>21</v>
      </c>
      <c r="O72" s="4">
        <v>132</v>
      </c>
      <c r="P72" s="3">
        <f t="shared" si="18"/>
        <v>0.29209629342966215</v>
      </c>
      <c r="Q72" s="3">
        <f t="shared" si="19"/>
        <v>2.5336017178638257</v>
      </c>
      <c r="R72" s="3">
        <f t="shared" si="20"/>
        <v>6.2857142857142856</v>
      </c>
      <c r="S72" s="3">
        <f t="shared" si="21"/>
        <v>0.2857142857142857</v>
      </c>
      <c r="T72" s="3">
        <f t="shared" si="22"/>
        <v>28.151238186295153</v>
      </c>
      <c r="U72" s="3">
        <f t="shared" si="23"/>
        <v>1.5238095238095237</v>
      </c>
    </row>
    <row r="73" spans="1:21" s="1" customFormat="1" x14ac:dyDescent="0.35">
      <c r="A73" s="2" t="s">
        <v>40</v>
      </c>
      <c r="B73" s="2" t="s">
        <v>17</v>
      </c>
      <c r="C73" s="2" t="s">
        <v>67</v>
      </c>
      <c r="D73" s="3">
        <v>54.01</v>
      </c>
      <c r="E73" s="3">
        <v>15.67</v>
      </c>
      <c r="F73" s="3">
        <v>1.05</v>
      </c>
      <c r="G73" s="3">
        <v>0.5</v>
      </c>
      <c r="H73" s="3">
        <f t="shared" si="14"/>
        <v>25.252595673876872</v>
      </c>
      <c r="I73" s="3">
        <f t="shared" si="15"/>
        <v>8.2929894076108273</v>
      </c>
      <c r="J73" s="3">
        <f t="shared" si="16"/>
        <v>0.8716560509554141</v>
      </c>
      <c r="K73" s="3">
        <f t="shared" si="17"/>
        <v>0.29967447101540001</v>
      </c>
      <c r="L73" s="4">
        <v>18</v>
      </c>
      <c r="M73" s="4">
        <v>3.9</v>
      </c>
      <c r="N73" s="4">
        <v>27</v>
      </c>
      <c r="O73" s="4">
        <v>94</v>
      </c>
      <c r="P73" s="3">
        <f t="shared" si="18"/>
        <v>0.10510758040465583</v>
      </c>
      <c r="Q73" s="3">
        <f t="shared" si="19"/>
        <v>3.0450534098960138</v>
      </c>
      <c r="R73" s="3">
        <f t="shared" si="20"/>
        <v>3.4814814814814814</v>
      </c>
      <c r="S73" s="3">
        <f t="shared" si="21"/>
        <v>0.14444444444444443</v>
      </c>
      <c r="T73" s="3">
        <f t="shared" si="22"/>
        <v>31.880262873978726</v>
      </c>
      <c r="U73" s="3">
        <f t="shared" si="23"/>
        <v>0.66666666666666663</v>
      </c>
    </row>
    <row r="74" spans="1:21" s="1" customFormat="1" x14ac:dyDescent="0.35">
      <c r="A74" s="2" t="s">
        <v>40</v>
      </c>
      <c r="B74" s="2" t="s">
        <v>17</v>
      </c>
      <c r="C74" s="2" t="s">
        <v>67</v>
      </c>
      <c r="D74" s="3">
        <v>52.45</v>
      </c>
      <c r="E74" s="3">
        <v>18.39</v>
      </c>
      <c r="F74" s="3">
        <v>1.35</v>
      </c>
      <c r="G74" s="3">
        <v>0.64</v>
      </c>
      <c r="H74" s="3">
        <f t="shared" si="14"/>
        <v>24.523211314475876</v>
      </c>
      <c r="I74" s="3">
        <f t="shared" si="15"/>
        <v>9.7324872499019222</v>
      </c>
      <c r="J74" s="3">
        <f t="shared" si="16"/>
        <v>1.1207006369426753</v>
      </c>
      <c r="K74" s="3">
        <f t="shared" si="17"/>
        <v>0.38358332289971203</v>
      </c>
      <c r="L74" s="4">
        <v>24</v>
      </c>
      <c r="M74" s="4">
        <v>4.2</v>
      </c>
      <c r="N74" s="4">
        <v>25</v>
      </c>
      <c r="O74" s="4">
        <v>103</v>
      </c>
      <c r="P74" s="3">
        <f t="shared" si="18"/>
        <v>0.11515048601311746</v>
      </c>
      <c r="Q74" s="3">
        <f t="shared" si="19"/>
        <v>2.5197270425114615</v>
      </c>
      <c r="R74" s="3">
        <f t="shared" si="20"/>
        <v>4.12</v>
      </c>
      <c r="S74" s="3">
        <f t="shared" si="21"/>
        <v>0.16800000000000001</v>
      </c>
      <c r="T74" s="3">
        <f t="shared" si="22"/>
        <v>37.241099310651656</v>
      </c>
      <c r="U74" s="3">
        <f t="shared" si="23"/>
        <v>0.96</v>
      </c>
    </row>
    <row r="75" spans="1:21" s="1" customFormat="1" x14ac:dyDescent="0.35">
      <c r="A75" s="2" t="s">
        <v>40</v>
      </c>
      <c r="B75" s="2" t="s">
        <v>17</v>
      </c>
      <c r="C75" s="2" t="s">
        <v>67</v>
      </c>
      <c r="D75" s="3">
        <v>53.64</v>
      </c>
      <c r="E75" s="3">
        <v>15.84</v>
      </c>
      <c r="F75" s="3">
        <v>0.74</v>
      </c>
      <c r="G75" s="3">
        <v>0.61</v>
      </c>
      <c r="H75" s="3">
        <f t="shared" si="14"/>
        <v>25.079600665557408</v>
      </c>
      <c r="I75" s="3">
        <f t="shared" si="15"/>
        <v>8.3829580227540212</v>
      </c>
      <c r="J75" s="3">
        <f t="shared" si="16"/>
        <v>0.61430997876857751</v>
      </c>
      <c r="K75" s="3">
        <f t="shared" si="17"/>
        <v>0.365602854638788</v>
      </c>
      <c r="L75" s="4">
        <v>17</v>
      </c>
      <c r="M75" s="4">
        <v>3.1</v>
      </c>
      <c r="N75" s="4">
        <v>27</v>
      </c>
      <c r="O75" s="4">
        <v>97</v>
      </c>
      <c r="P75" s="3">
        <f t="shared" si="18"/>
        <v>7.3280812942298448E-2</v>
      </c>
      <c r="Q75" s="3">
        <f t="shared" si="19"/>
        <v>2.9917364010989167</v>
      </c>
      <c r="R75" s="3">
        <f t="shared" si="20"/>
        <v>3.5925925925925926</v>
      </c>
      <c r="S75" s="3">
        <f t="shared" si="21"/>
        <v>0.11481481481481481</v>
      </c>
      <c r="T75" s="3">
        <f t="shared" si="22"/>
        <v>37.691015942143089</v>
      </c>
      <c r="U75" s="3">
        <f t="shared" si="23"/>
        <v>0.62962962962962965</v>
      </c>
    </row>
    <row r="76" spans="1:21" s="1" customFormat="1" x14ac:dyDescent="0.35">
      <c r="A76" s="2" t="s">
        <v>40</v>
      </c>
      <c r="B76" s="2" t="s">
        <v>17</v>
      </c>
      <c r="C76" s="2" t="s">
        <v>67</v>
      </c>
      <c r="D76" s="3">
        <v>52.4</v>
      </c>
      <c r="E76" s="3">
        <v>18.82</v>
      </c>
      <c r="F76" s="3">
        <v>2.48</v>
      </c>
      <c r="G76" s="3">
        <v>0.6</v>
      </c>
      <c r="H76" s="3">
        <f t="shared" si="14"/>
        <v>24.499833610648921</v>
      </c>
      <c r="I76" s="3">
        <f t="shared" si="15"/>
        <v>9.9600549234994116</v>
      </c>
      <c r="J76" s="3">
        <f t="shared" si="16"/>
        <v>2.0587685774946922</v>
      </c>
      <c r="K76" s="3">
        <f t="shared" si="17"/>
        <v>0.35960936521848003</v>
      </c>
      <c r="L76" s="4">
        <v>23</v>
      </c>
      <c r="M76" s="4">
        <v>4.5999999999999996</v>
      </c>
      <c r="N76" s="4">
        <v>26</v>
      </c>
      <c r="O76" s="4">
        <v>101</v>
      </c>
      <c r="P76" s="3">
        <f t="shared" si="18"/>
        <v>0.20670253259721533</v>
      </c>
      <c r="Q76" s="3">
        <f t="shared" si="19"/>
        <v>2.4598090872817231</v>
      </c>
      <c r="R76" s="3">
        <f t="shared" si="20"/>
        <v>3.8846153846153846</v>
      </c>
      <c r="S76" s="3">
        <f t="shared" si="21"/>
        <v>0.17692307692307691</v>
      </c>
      <c r="T76" s="3">
        <f t="shared" si="22"/>
        <v>35.604887645394065</v>
      </c>
      <c r="U76" s="3">
        <f t="shared" si="23"/>
        <v>0.88461538461538458</v>
      </c>
    </row>
    <row r="77" spans="1:21" s="1" customFormat="1" x14ac:dyDescent="0.35">
      <c r="A77" s="2" t="s">
        <v>40</v>
      </c>
      <c r="B77" s="2" t="s">
        <v>17</v>
      </c>
      <c r="C77" s="2" t="s">
        <v>67</v>
      </c>
      <c r="D77" s="3">
        <v>64.260000000000005</v>
      </c>
      <c r="E77" s="3">
        <v>19.579999999999998</v>
      </c>
      <c r="F77" s="3">
        <v>1.77</v>
      </c>
      <c r="G77" s="3">
        <v>0.74</v>
      </c>
      <c r="H77" s="3">
        <f t="shared" si="14"/>
        <v>30.045024958402667</v>
      </c>
      <c r="I77" s="3">
        <f t="shared" si="15"/>
        <v>10.362267555904275</v>
      </c>
      <c r="J77" s="3">
        <f t="shared" si="16"/>
        <v>1.4693630573248408</v>
      </c>
      <c r="K77" s="3">
        <f t="shared" si="17"/>
        <v>0.44351821710279199</v>
      </c>
      <c r="L77" s="4">
        <v>49</v>
      </c>
      <c r="M77" s="4">
        <v>8.9</v>
      </c>
      <c r="N77" s="4">
        <v>22</v>
      </c>
      <c r="O77" s="4">
        <v>212</v>
      </c>
      <c r="P77" s="3">
        <f t="shared" si="18"/>
        <v>0.14179937445135918</v>
      </c>
      <c r="Q77" s="3">
        <f t="shared" si="19"/>
        <v>2.8994643109059113</v>
      </c>
      <c r="R77" s="3">
        <f t="shared" si="20"/>
        <v>9.6363636363636367</v>
      </c>
      <c r="S77" s="3">
        <f t="shared" si="21"/>
        <v>0.40454545454545454</v>
      </c>
      <c r="T77" s="3">
        <f t="shared" si="22"/>
        <v>20.920670618056228</v>
      </c>
      <c r="U77" s="3">
        <f t="shared" si="23"/>
        <v>2.2272727272727271</v>
      </c>
    </row>
    <row r="78" spans="1:21" s="1" customFormat="1" x14ac:dyDescent="0.35">
      <c r="A78" s="2" t="s">
        <v>40</v>
      </c>
      <c r="B78" s="2" t="s">
        <v>17</v>
      </c>
      <c r="C78" s="2" t="s">
        <v>67</v>
      </c>
      <c r="D78" s="3">
        <v>62.31</v>
      </c>
      <c r="E78" s="3">
        <v>27.15</v>
      </c>
      <c r="F78" s="3">
        <v>2.76</v>
      </c>
      <c r="G78" s="3">
        <v>0.92</v>
      </c>
      <c r="H78" s="3">
        <f t="shared" si="14"/>
        <v>29.133294509151415</v>
      </c>
      <c r="I78" s="3">
        <f t="shared" si="15"/>
        <v>14.368517065515887</v>
      </c>
      <c r="J78" s="3">
        <f t="shared" si="16"/>
        <v>2.2912101910828024</v>
      </c>
      <c r="K78" s="3">
        <f t="shared" si="17"/>
        <v>0.55140102666833601</v>
      </c>
      <c r="L78" s="4">
        <v>65</v>
      </c>
      <c r="M78" s="4">
        <v>11</v>
      </c>
      <c r="N78" s="4">
        <v>30</v>
      </c>
      <c r="O78" s="4">
        <v>158</v>
      </c>
      <c r="P78" s="3">
        <f t="shared" si="18"/>
        <v>0.15946044958123443</v>
      </c>
      <c r="Q78" s="3">
        <f t="shared" si="19"/>
        <v>2.0275783768298998</v>
      </c>
      <c r="R78" s="3">
        <f t="shared" si="20"/>
        <v>5.2666666666666666</v>
      </c>
      <c r="S78" s="3">
        <f t="shared" si="21"/>
        <v>0.36666666666666664</v>
      </c>
      <c r="T78" s="3">
        <f t="shared" si="22"/>
        <v>34.898799156223802</v>
      </c>
      <c r="U78" s="3">
        <f t="shared" si="23"/>
        <v>2.1666666666666665</v>
      </c>
    </row>
    <row r="79" spans="1:21" s="1" customFormat="1" x14ac:dyDescent="0.35">
      <c r="A79" s="2" t="s">
        <v>40</v>
      </c>
      <c r="B79" s="2" t="s">
        <v>17</v>
      </c>
      <c r="C79" s="2" t="s">
        <v>67</v>
      </c>
      <c r="D79" s="3">
        <v>59.36</v>
      </c>
      <c r="E79" s="3">
        <v>26.1</v>
      </c>
      <c r="F79" s="3">
        <v>0.94</v>
      </c>
      <c r="G79" s="3">
        <v>0.97</v>
      </c>
      <c r="H79" s="3">
        <f t="shared" si="14"/>
        <v>27.754009983361065</v>
      </c>
      <c r="I79" s="3">
        <f t="shared" si="15"/>
        <v>13.812828560219694</v>
      </c>
      <c r="J79" s="3">
        <f t="shared" si="16"/>
        <v>0.78033970276008491</v>
      </c>
      <c r="K79" s="3">
        <f t="shared" si="17"/>
        <v>0.58136847376987599</v>
      </c>
      <c r="L79" s="4">
        <v>53</v>
      </c>
      <c r="M79" s="4">
        <v>11</v>
      </c>
      <c r="N79" s="4">
        <v>27</v>
      </c>
      <c r="O79" s="4">
        <v>181</v>
      </c>
      <c r="P79" s="3">
        <f t="shared" si="18"/>
        <v>5.6493838272012369E-2</v>
      </c>
      <c r="Q79" s="3">
        <f t="shared" si="19"/>
        <v>2.0092922939253244</v>
      </c>
      <c r="R79" s="3">
        <f t="shared" si="20"/>
        <v>6.7037037037037033</v>
      </c>
      <c r="S79" s="3">
        <f t="shared" si="21"/>
        <v>0.40740740740740738</v>
      </c>
      <c r="T79" s="3">
        <f t="shared" si="22"/>
        <v>32.11980518065613</v>
      </c>
      <c r="U79" s="3">
        <f t="shared" si="23"/>
        <v>1.962962962962963</v>
      </c>
    </row>
    <row r="80" spans="1:21" s="1" customFormat="1" x14ac:dyDescent="0.35">
      <c r="A80" s="2" t="s">
        <v>40</v>
      </c>
      <c r="B80" s="2" t="s">
        <v>17</v>
      </c>
      <c r="C80" s="2" t="s">
        <v>67</v>
      </c>
      <c r="D80" s="3">
        <v>63.13</v>
      </c>
      <c r="E80" s="3">
        <v>23.64</v>
      </c>
      <c r="F80" s="3">
        <v>4.82</v>
      </c>
      <c r="G80" s="3">
        <v>0.9</v>
      </c>
      <c r="H80" s="3">
        <f t="shared" si="14"/>
        <v>29.516688851913482</v>
      </c>
      <c r="I80" s="3">
        <f t="shared" si="15"/>
        <v>12.510929776382895</v>
      </c>
      <c r="J80" s="3">
        <f t="shared" si="16"/>
        <v>4.0013163481953296</v>
      </c>
      <c r="K80" s="3">
        <f t="shared" si="17"/>
        <v>0.53941404782772007</v>
      </c>
      <c r="L80" s="4">
        <v>47</v>
      </c>
      <c r="M80" s="4">
        <v>9.4</v>
      </c>
      <c r="N80" s="4">
        <v>25</v>
      </c>
      <c r="O80" s="4">
        <v>203</v>
      </c>
      <c r="P80" s="3">
        <f t="shared" si="18"/>
        <v>0.31982565802173119</v>
      </c>
      <c r="Q80" s="3">
        <f t="shared" si="19"/>
        <v>2.3592722027448882</v>
      </c>
      <c r="R80" s="3">
        <f t="shared" si="20"/>
        <v>8.1199999999999992</v>
      </c>
      <c r="S80" s="3">
        <f t="shared" si="21"/>
        <v>0.376</v>
      </c>
      <c r="T80" s="3">
        <f t="shared" si="22"/>
        <v>26.57212058264631</v>
      </c>
      <c r="U80" s="3">
        <f t="shared" si="23"/>
        <v>1.88</v>
      </c>
    </row>
    <row r="81" spans="1:21" s="1" customFormat="1" x14ac:dyDescent="0.35">
      <c r="A81" s="2" t="s">
        <v>40</v>
      </c>
      <c r="B81" s="2" t="s">
        <v>17</v>
      </c>
      <c r="C81" s="2" t="s">
        <v>67</v>
      </c>
      <c r="D81" s="3">
        <v>64.22</v>
      </c>
      <c r="E81" s="3">
        <v>28.09</v>
      </c>
      <c r="F81" s="3">
        <v>0.61</v>
      </c>
      <c r="G81" s="3">
        <v>0.78</v>
      </c>
      <c r="H81" s="3">
        <f t="shared" si="14"/>
        <v>30.026322795341098</v>
      </c>
      <c r="I81" s="3">
        <f t="shared" si="15"/>
        <v>14.865990584542956</v>
      </c>
      <c r="J81" s="3">
        <f t="shared" si="16"/>
        <v>0.50639065817409767</v>
      </c>
      <c r="K81" s="3">
        <f t="shared" si="17"/>
        <v>0.46749217478402405</v>
      </c>
      <c r="L81" s="4">
        <v>66</v>
      </c>
      <c r="M81" s="4">
        <v>12</v>
      </c>
      <c r="N81" s="4">
        <v>19</v>
      </c>
      <c r="O81" s="4">
        <v>211</v>
      </c>
      <c r="P81" s="3">
        <f t="shared" si="18"/>
        <v>3.4063700988793966E-2</v>
      </c>
      <c r="Q81" s="3">
        <f t="shared" si="19"/>
        <v>2.0197996645148715</v>
      </c>
      <c r="R81" s="3">
        <f t="shared" si="20"/>
        <v>11.105263157894736</v>
      </c>
      <c r="S81" s="3">
        <f t="shared" si="21"/>
        <v>0.63157894736842102</v>
      </c>
      <c r="T81" s="3">
        <f t="shared" si="22"/>
        <v>22.156027240949008</v>
      </c>
      <c r="U81" s="3">
        <f t="shared" si="23"/>
        <v>3.4736842105263159</v>
      </c>
    </row>
    <row r="82" spans="1:21" s="1" customFormat="1" x14ac:dyDescent="0.35">
      <c r="A82" s="2" t="s">
        <v>39</v>
      </c>
      <c r="B82" s="2" t="s">
        <v>70</v>
      </c>
      <c r="C82" s="2" t="s">
        <v>68</v>
      </c>
      <c r="D82" s="3">
        <v>63.64</v>
      </c>
      <c r="E82" s="3">
        <v>15.54</v>
      </c>
      <c r="F82" s="3">
        <v>3.27</v>
      </c>
      <c r="G82" s="3">
        <v>0.44</v>
      </c>
      <c r="H82" s="3">
        <f t="shared" si="14"/>
        <v>29.75514143094842</v>
      </c>
      <c r="I82" s="3">
        <f t="shared" si="15"/>
        <v>8.2241898783836795</v>
      </c>
      <c r="J82" s="3">
        <f t="shared" si="16"/>
        <v>2.7145859872611466</v>
      </c>
      <c r="K82" s="3">
        <f t="shared" si="17"/>
        <v>0.263713534493552</v>
      </c>
      <c r="L82" s="4">
        <v>38</v>
      </c>
      <c r="M82" s="4">
        <v>6.2</v>
      </c>
      <c r="N82" s="4">
        <v>18</v>
      </c>
      <c r="O82" s="4">
        <v>124</v>
      </c>
      <c r="P82" s="3">
        <f t="shared" si="18"/>
        <v>0.3300733601003204</v>
      </c>
      <c r="Q82" s="3">
        <f t="shared" si="19"/>
        <v>3.6180027298684245</v>
      </c>
      <c r="R82" s="3">
        <f t="shared" si="20"/>
        <v>6.8888888888888893</v>
      </c>
      <c r="S82" s="3">
        <f t="shared" si="21"/>
        <v>0.34444444444444444</v>
      </c>
      <c r="T82" s="3">
        <f t="shared" si="22"/>
        <v>21.267220523673551</v>
      </c>
      <c r="U82" s="3">
        <f t="shared" si="23"/>
        <v>2.1111111111111112</v>
      </c>
    </row>
    <row r="83" spans="1:21" s="1" customFormat="1" x14ac:dyDescent="0.35">
      <c r="A83" s="2" t="s">
        <v>38</v>
      </c>
      <c r="B83" s="2" t="s">
        <v>71</v>
      </c>
      <c r="C83" s="2" t="s">
        <v>68</v>
      </c>
      <c r="D83" s="3">
        <v>59.86</v>
      </c>
      <c r="E83" s="3">
        <v>14.93</v>
      </c>
      <c r="F83" s="3">
        <v>4.8899999999999997</v>
      </c>
      <c r="G83" s="3">
        <v>0.89</v>
      </c>
      <c r="H83" s="3">
        <f t="shared" si="14"/>
        <v>27.987787021630616</v>
      </c>
      <c r="I83" s="3">
        <f t="shared" si="15"/>
        <v>7.9013613181639855</v>
      </c>
      <c r="J83" s="3">
        <f t="shared" si="16"/>
        <v>4.0594267515923566</v>
      </c>
      <c r="K83" s="3">
        <f t="shared" si="17"/>
        <v>0.53342055840741198</v>
      </c>
      <c r="L83" s="4">
        <v>19</v>
      </c>
      <c r="M83" s="4">
        <v>5.7</v>
      </c>
      <c r="N83" s="4">
        <v>18</v>
      </c>
      <c r="O83" s="4">
        <v>178</v>
      </c>
      <c r="P83" s="3">
        <f t="shared" si="18"/>
        <v>0.51376295655033188</v>
      </c>
      <c r="Q83" s="3">
        <f t="shared" si="19"/>
        <v>3.5421474723970792</v>
      </c>
      <c r="R83" s="3">
        <f t="shared" si="20"/>
        <v>9.8888888888888893</v>
      </c>
      <c r="S83" s="3">
        <f t="shared" si="21"/>
        <v>0.31666666666666665</v>
      </c>
      <c r="T83" s="3">
        <f t="shared" si="22"/>
        <v>29.967447101539999</v>
      </c>
      <c r="U83" s="3">
        <f t="shared" si="23"/>
        <v>1.0555555555555556</v>
      </c>
    </row>
    <row r="84" spans="1:21" s="1" customFormat="1" x14ac:dyDescent="0.35">
      <c r="A84" s="2" t="s">
        <v>38</v>
      </c>
      <c r="B84" s="2" t="s">
        <v>72</v>
      </c>
      <c r="C84" s="2" t="s">
        <v>68</v>
      </c>
      <c r="D84" s="3">
        <v>53.84</v>
      </c>
      <c r="E84" s="3">
        <v>18.440000000000001</v>
      </c>
      <c r="F84" s="3">
        <v>4.54</v>
      </c>
      <c r="G84" s="3">
        <v>0.89</v>
      </c>
      <c r="H84" s="3">
        <f t="shared" si="14"/>
        <v>25.173111480865227</v>
      </c>
      <c r="I84" s="3">
        <f t="shared" si="15"/>
        <v>9.7589486072969791</v>
      </c>
      <c r="J84" s="3">
        <f t="shared" si="16"/>
        <v>3.7688747346072189</v>
      </c>
      <c r="K84" s="3">
        <f t="shared" si="17"/>
        <v>0.53342055840741198</v>
      </c>
      <c r="L84" s="4">
        <v>29</v>
      </c>
      <c r="M84" s="4">
        <v>5.6</v>
      </c>
      <c r="N84" s="4">
        <v>24</v>
      </c>
      <c r="O84" s="4">
        <v>157</v>
      </c>
      <c r="P84" s="3">
        <f t="shared" si="18"/>
        <v>0.38619680113789601</v>
      </c>
      <c r="Q84" s="3">
        <f t="shared" si="19"/>
        <v>2.5794901165933739</v>
      </c>
      <c r="R84" s="3">
        <f t="shared" si="20"/>
        <v>6.541666666666667</v>
      </c>
      <c r="S84" s="3">
        <f t="shared" si="21"/>
        <v>0.23333333333333331</v>
      </c>
      <c r="T84" s="3">
        <f t="shared" si="22"/>
        <v>33.975831745695032</v>
      </c>
      <c r="U84" s="3">
        <f t="shared" si="23"/>
        <v>1.2083333333333333</v>
      </c>
    </row>
    <row r="85" spans="1:21" s="1" customFormat="1" x14ac:dyDescent="0.35">
      <c r="A85" s="2" t="s">
        <v>38</v>
      </c>
      <c r="B85" s="2" t="s">
        <v>73</v>
      </c>
      <c r="C85" s="2" t="s">
        <v>68</v>
      </c>
      <c r="D85" s="3">
        <v>59.36</v>
      </c>
      <c r="E85" s="3">
        <v>20.75</v>
      </c>
      <c r="F85" s="3">
        <v>3.52</v>
      </c>
      <c r="G85" s="3">
        <v>0.7</v>
      </c>
      <c r="H85" s="3">
        <f t="shared" si="14"/>
        <v>27.754009983361065</v>
      </c>
      <c r="I85" s="3">
        <f t="shared" si="15"/>
        <v>10.981463318948606</v>
      </c>
      <c r="J85" s="3">
        <f t="shared" si="16"/>
        <v>2.9221231422505309</v>
      </c>
      <c r="K85" s="3">
        <f t="shared" si="17"/>
        <v>0.41954425942155998</v>
      </c>
      <c r="L85" s="4">
        <v>56</v>
      </c>
      <c r="M85" s="4">
        <v>22</v>
      </c>
      <c r="N85" s="4">
        <v>18</v>
      </c>
      <c r="O85" s="4">
        <v>170</v>
      </c>
      <c r="P85" s="3">
        <f t="shared" si="18"/>
        <v>0.26609597076269276</v>
      </c>
      <c r="Q85" s="3">
        <f t="shared" si="19"/>
        <v>2.5273507889855891</v>
      </c>
      <c r="R85" s="3">
        <f t="shared" si="20"/>
        <v>9.4444444444444446</v>
      </c>
      <c r="S85" s="3">
        <f t="shared" si="21"/>
        <v>1.2222222222222223</v>
      </c>
      <c r="T85" s="3">
        <f t="shared" si="22"/>
        <v>24.679074083621177</v>
      </c>
      <c r="U85" s="3">
        <f t="shared" si="23"/>
        <v>3.1111111111111112</v>
      </c>
    </row>
    <row r="86" spans="1:21" s="1" customFormat="1" x14ac:dyDescent="0.35">
      <c r="A86" s="2" t="s">
        <v>38</v>
      </c>
      <c r="B86" s="2" t="s">
        <v>74</v>
      </c>
      <c r="C86" s="2" t="s">
        <v>68</v>
      </c>
      <c r="D86" s="3">
        <v>57.89</v>
      </c>
      <c r="E86" s="3">
        <v>21.17</v>
      </c>
      <c r="F86" s="3">
        <v>1.43</v>
      </c>
      <c r="G86" s="3">
        <v>0.85</v>
      </c>
      <c r="H86" s="3">
        <f t="shared" si="14"/>
        <v>27.066705490848587</v>
      </c>
      <c r="I86" s="3">
        <f t="shared" si="15"/>
        <v>11.203738721067085</v>
      </c>
      <c r="J86" s="3">
        <f t="shared" si="16"/>
        <v>1.1871125265392781</v>
      </c>
      <c r="K86" s="3">
        <f t="shared" si="17"/>
        <v>0.50944660072617998</v>
      </c>
      <c r="L86" s="4">
        <v>49</v>
      </c>
      <c r="M86" s="4">
        <v>20</v>
      </c>
      <c r="N86" s="4">
        <v>24</v>
      </c>
      <c r="O86" s="4">
        <v>234</v>
      </c>
      <c r="P86" s="3">
        <f t="shared" si="18"/>
        <v>0.10595681995931205</v>
      </c>
      <c r="Q86" s="3">
        <f t="shared" si="19"/>
        <v>2.415863683071561</v>
      </c>
      <c r="R86" s="3">
        <f t="shared" si="20"/>
        <v>9.75</v>
      </c>
      <c r="S86" s="3">
        <f t="shared" si="21"/>
        <v>0.83333333333333337</v>
      </c>
      <c r="T86" s="3">
        <f t="shared" si="22"/>
        <v>21.771222253255555</v>
      </c>
      <c r="U86" s="3">
        <f t="shared" si="23"/>
        <v>2.0416666666666665</v>
      </c>
    </row>
    <row r="87" spans="1:21" s="1" customFormat="1" x14ac:dyDescent="0.35">
      <c r="A87" s="2" t="s">
        <v>38</v>
      </c>
      <c r="B87" s="2" t="s">
        <v>75</v>
      </c>
      <c r="C87" s="2" t="s">
        <v>68</v>
      </c>
      <c r="D87" s="3">
        <v>61.18</v>
      </c>
      <c r="E87" s="3">
        <v>18.510000000000002</v>
      </c>
      <c r="F87" s="3">
        <v>2.91</v>
      </c>
      <c r="G87" s="3">
        <v>0.75</v>
      </c>
      <c r="H87" s="3">
        <f t="shared" si="14"/>
        <v>28.604958402662231</v>
      </c>
      <c r="I87" s="3">
        <f t="shared" si="15"/>
        <v>9.7959945076500592</v>
      </c>
      <c r="J87" s="3">
        <f t="shared" si="16"/>
        <v>2.4157324840764334</v>
      </c>
      <c r="K87" s="3">
        <f t="shared" si="17"/>
        <v>0.44951170652310002</v>
      </c>
      <c r="L87" s="4">
        <v>36</v>
      </c>
      <c r="M87" s="4">
        <v>16</v>
      </c>
      <c r="N87" s="4">
        <v>23</v>
      </c>
      <c r="O87" s="4">
        <v>150</v>
      </c>
      <c r="P87" s="3">
        <f t="shared" si="18"/>
        <v>0.24660410764725291</v>
      </c>
      <c r="Q87" s="3">
        <f t="shared" si="19"/>
        <v>2.9200668069304805</v>
      </c>
      <c r="R87" s="3">
        <f t="shared" si="20"/>
        <v>6.5217391304347823</v>
      </c>
      <c r="S87" s="3">
        <f t="shared" si="21"/>
        <v>0.69565217391304346</v>
      </c>
      <c r="T87" s="3">
        <f t="shared" si="22"/>
        <v>29.967447101540003</v>
      </c>
      <c r="U87" s="3">
        <f t="shared" si="23"/>
        <v>1.5652173913043479</v>
      </c>
    </row>
    <row r="88" spans="1:21" s="1" customFormat="1" x14ac:dyDescent="0.35">
      <c r="A88" s="2" t="s">
        <v>41</v>
      </c>
      <c r="B88" s="2" t="s">
        <v>76</v>
      </c>
      <c r="C88" s="2" t="s">
        <v>69</v>
      </c>
      <c r="D88" s="3">
        <v>59.53</v>
      </c>
      <c r="E88" s="3">
        <v>16.47</v>
      </c>
      <c r="F88" s="3">
        <v>1.51</v>
      </c>
      <c r="G88" s="3">
        <v>0.75</v>
      </c>
      <c r="H88" s="3">
        <f t="shared" si="14"/>
        <v>27.833494176372714</v>
      </c>
      <c r="I88" s="3">
        <f t="shared" si="15"/>
        <v>8.7163711259317367</v>
      </c>
      <c r="J88" s="3">
        <f t="shared" si="16"/>
        <v>1.2535244161358812</v>
      </c>
      <c r="K88" s="3">
        <f t="shared" ref="K88:K93" si="24">G88*(47.87/(47.87+32))</f>
        <v>0.44951170652310002</v>
      </c>
      <c r="L88" s="4">
        <v>64</v>
      </c>
      <c r="M88" s="4">
        <v>11</v>
      </c>
      <c r="N88" s="4">
        <v>19</v>
      </c>
      <c r="O88" s="4">
        <v>208</v>
      </c>
      <c r="P88" s="3">
        <f t="shared" si="18"/>
        <v>0.14381264840898864</v>
      </c>
      <c r="Q88" s="3">
        <f t="shared" si="19"/>
        <v>3.1932433548597268</v>
      </c>
      <c r="R88" s="3">
        <f t="shared" si="20"/>
        <v>10.947368421052632</v>
      </c>
      <c r="S88" s="3">
        <f t="shared" si="21"/>
        <v>0.57894736842105265</v>
      </c>
      <c r="T88" s="3">
        <f t="shared" si="22"/>
        <v>21.611139736687498</v>
      </c>
      <c r="U88" s="3">
        <f t="shared" si="23"/>
        <v>3.3684210526315788</v>
      </c>
    </row>
    <row r="89" spans="1:21" s="1" customFormat="1" x14ac:dyDescent="0.35">
      <c r="A89" s="2" t="s">
        <v>41</v>
      </c>
      <c r="B89" s="2" t="s">
        <v>77</v>
      </c>
      <c r="C89" s="2" t="s">
        <v>69</v>
      </c>
      <c r="D89" s="3">
        <v>57.43</v>
      </c>
      <c r="E89" s="3">
        <v>19.32</v>
      </c>
      <c r="F89" s="3">
        <v>5.33</v>
      </c>
      <c r="G89" s="3">
        <v>0.08</v>
      </c>
      <c r="H89" s="3">
        <f t="shared" si="14"/>
        <v>26.851630615640602</v>
      </c>
      <c r="I89" s="3">
        <f t="shared" si="15"/>
        <v>10.224668497449979</v>
      </c>
      <c r="J89" s="3">
        <f t="shared" si="16"/>
        <v>4.4246921443736733</v>
      </c>
      <c r="K89" s="3">
        <f t="shared" si="24"/>
        <v>4.7947915362464004E-2</v>
      </c>
      <c r="L89" s="4">
        <v>38</v>
      </c>
      <c r="M89" s="4">
        <v>8.6</v>
      </c>
      <c r="N89" s="4">
        <v>19</v>
      </c>
      <c r="O89" s="4">
        <v>256</v>
      </c>
      <c r="P89" s="3">
        <f t="shared" si="18"/>
        <v>0.43274675804669721</v>
      </c>
      <c r="Q89" s="3">
        <f t="shared" si="19"/>
        <v>2.6261614860508553</v>
      </c>
      <c r="R89" s="3">
        <f t="shared" si="20"/>
        <v>13.473684210526315</v>
      </c>
      <c r="S89" s="3">
        <f t="shared" si="21"/>
        <v>0.45263157894736838</v>
      </c>
      <c r="T89" s="3">
        <f t="shared" si="22"/>
        <v>1.8729654438462502</v>
      </c>
      <c r="U89" s="3">
        <f t="shared" si="23"/>
        <v>2</v>
      </c>
    </row>
    <row r="90" spans="1:21" s="1" customFormat="1" x14ac:dyDescent="0.35">
      <c r="A90" s="2" t="s">
        <v>41</v>
      </c>
      <c r="B90" s="2" t="s">
        <v>78</v>
      </c>
      <c r="C90" s="2" t="s">
        <v>69</v>
      </c>
      <c r="D90" s="3">
        <v>64.27</v>
      </c>
      <c r="E90" s="3">
        <v>15.61</v>
      </c>
      <c r="F90" s="3">
        <v>4.83</v>
      </c>
      <c r="G90" s="3">
        <v>0.56999999999999995</v>
      </c>
      <c r="H90" s="3">
        <f t="shared" si="14"/>
        <v>30.049700499168054</v>
      </c>
      <c r="I90" s="3">
        <f t="shared" si="15"/>
        <v>8.2612357787367596</v>
      </c>
      <c r="J90" s="3">
        <f t="shared" si="16"/>
        <v>4.0096178343949047</v>
      </c>
      <c r="K90" s="3">
        <f t="shared" si="24"/>
        <v>0.34162889695755599</v>
      </c>
      <c r="L90" s="4">
        <v>20</v>
      </c>
      <c r="M90" s="4">
        <v>7.2</v>
      </c>
      <c r="N90" s="4">
        <v>13</v>
      </c>
      <c r="O90" s="4">
        <v>145</v>
      </c>
      <c r="P90" s="3">
        <f t="shared" si="18"/>
        <v>0.48535327422987828</v>
      </c>
      <c r="Q90" s="3">
        <f t="shared" si="19"/>
        <v>3.6374340720926632</v>
      </c>
      <c r="R90" s="3">
        <f t="shared" si="20"/>
        <v>11.153846153846153</v>
      </c>
      <c r="S90" s="3">
        <f t="shared" si="21"/>
        <v>0.55384615384615388</v>
      </c>
      <c r="T90" s="3">
        <f t="shared" si="22"/>
        <v>23.560613583279725</v>
      </c>
      <c r="U90" s="3">
        <f t="shared" si="23"/>
        <v>1.5384615384615385</v>
      </c>
    </row>
    <row r="91" spans="1:21" s="1" customFormat="1" x14ac:dyDescent="0.35">
      <c r="A91" s="2" t="s">
        <v>41</v>
      </c>
      <c r="B91" s="2" t="s">
        <v>79</v>
      </c>
      <c r="C91" s="2" t="s">
        <v>69</v>
      </c>
      <c r="D91" s="3">
        <v>58.75</v>
      </c>
      <c r="E91" s="3">
        <v>20.62</v>
      </c>
      <c r="F91" s="3">
        <v>4.7</v>
      </c>
      <c r="G91" s="3">
        <v>0.76</v>
      </c>
      <c r="H91" s="3">
        <f t="shared" si="14"/>
        <v>27.468801996672216</v>
      </c>
      <c r="I91" s="3">
        <f t="shared" si="15"/>
        <v>10.91266378972146</v>
      </c>
      <c r="J91" s="3">
        <f t="shared" si="16"/>
        <v>3.901698513800425</v>
      </c>
      <c r="K91" s="3">
        <f t="shared" si="24"/>
        <v>0.45550519594340805</v>
      </c>
      <c r="L91" s="4">
        <v>47</v>
      </c>
      <c r="M91" s="4">
        <v>13</v>
      </c>
      <c r="N91" s="4">
        <v>24</v>
      </c>
      <c r="O91" s="4">
        <v>144</v>
      </c>
      <c r="P91" s="3">
        <f t="shared" si="18"/>
        <v>0.35753859818126166</v>
      </c>
      <c r="Q91" s="3">
        <f t="shared" si="19"/>
        <v>2.5171491146409948</v>
      </c>
      <c r="R91" s="3">
        <f t="shared" si="20"/>
        <v>6</v>
      </c>
      <c r="S91" s="3">
        <f t="shared" si="21"/>
        <v>0.54166666666666663</v>
      </c>
      <c r="T91" s="3">
        <f t="shared" si="22"/>
        <v>31.632305273847781</v>
      </c>
      <c r="U91" s="3">
        <f t="shared" si="23"/>
        <v>1.9583333333333333</v>
      </c>
    </row>
    <row r="92" spans="1:21" s="1" customFormat="1" x14ac:dyDescent="0.35">
      <c r="A92" s="2" t="s">
        <v>41</v>
      </c>
      <c r="B92" s="2" t="s">
        <v>72</v>
      </c>
      <c r="C92" s="2" t="s">
        <v>69</v>
      </c>
      <c r="D92" s="3">
        <v>56.23</v>
      </c>
      <c r="E92" s="3">
        <v>24.45</v>
      </c>
      <c r="F92" s="3">
        <v>5.98</v>
      </c>
      <c r="G92" s="3">
        <v>1.19</v>
      </c>
      <c r="H92" s="3">
        <f t="shared" si="14"/>
        <v>26.290565723793677</v>
      </c>
      <c r="I92" s="3">
        <f t="shared" si="15"/>
        <v>12.939603766182815</v>
      </c>
      <c r="J92" s="3">
        <f t="shared" si="16"/>
        <v>4.9642887473460728</v>
      </c>
      <c r="K92" s="3">
        <f t="shared" si="24"/>
        <v>0.71322524101665197</v>
      </c>
      <c r="L92" s="4">
        <v>43</v>
      </c>
      <c r="M92" s="4">
        <v>10</v>
      </c>
      <c r="N92" s="4">
        <v>27</v>
      </c>
      <c r="O92" s="4">
        <v>149</v>
      </c>
      <c r="P92" s="3">
        <f t="shared" si="18"/>
        <v>0.38365075446282687</v>
      </c>
      <c r="Q92" s="3">
        <f t="shared" si="19"/>
        <v>2.0317906327628914</v>
      </c>
      <c r="R92" s="3">
        <f t="shared" si="20"/>
        <v>5.5185185185185182</v>
      </c>
      <c r="S92" s="3">
        <f t="shared" si="21"/>
        <v>0.37037037037037035</v>
      </c>
      <c r="T92" s="3">
        <f t="shared" si="22"/>
        <v>47.867465840043756</v>
      </c>
      <c r="U92" s="3">
        <f t="shared" si="23"/>
        <v>1.5925925925925926</v>
      </c>
    </row>
    <row r="93" spans="1:21" s="1" customFormat="1" x14ac:dyDescent="0.35">
      <c r="A93" s="2" t="s">
        <v>41</v>
      </c>
      <c r="B93" s="2" t="s">
        <v>76</v>
      </c>
      <c r="C93" s="2" t="s">
        <v>69</v>
      </c>
      <c r="D93" s="3">
        <v>70.709999999999994</v>
      </c>
      <c r="E93" s="3">
        <v>13.56</v>
      </c>
      <c r="F93" s="3">
        <v>3.24</v>
      </c>
      <c r="G93" s="3">
        <v>0.46</v>
      </c>
      <c r="H93" s="3">
        <f t="shared" si="14"/>
        <v>33.060748752079867</v>
      </c>
      <c r="I93" s="3">
        <f t="shared" si="15"/>
        <v>7.1763201255394273</v>
      </c>
      <c r="J93" s="3">
        <f t="shared" si="16"/>
        <v>2.6896815286624207</v>
      </c>
      <c r="K93" s="3">
        <f t="shared" si="24"/>
        <v>0.27570051333416801</v>
      </c>
      <c r="L93" s="4">
        <v>27</v>
      </c>
      <c r="M93" s="4">
        <v>5.2</v>
      </c>
      <c r="N93" s="4">
        <v>8</v>
      </c>
      <c r="O93" s="4">
        <v>74</v>
      </c>
      <c r="P93" s="3">
        <f t="shared" si="18"/>
        <v>0.37479954650995223</v>
      </c>
      <c r="Q93" s="3">
        <f t="shared" si="19"/>
        <v>4.6069222350354346</v>
      </c>
      <c r="R93" s="3">
        <f t="shared" si="20"/>
        <v>9.25</v>
      </c>
      <c r="S93" s="3">
        <f t="shared" si="21"/>
        <v>0.65</v>
      </c>
      <c r="T93" s="3">
        <f t="shared" si="22"/>
        <v>37.25682612623892</v>
      </c>
      <c r="U93" s="3">
        <f t="shared" si="23"/>
        <v>3.375</v>
      </c>
    </row>
    <row r="94" spans="1:2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2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2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</sheetData>
  <sortState ref="A2:W93">
    <sortCondition ref="C2:C93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4C315-DBCC-4207-9E2C-F123B82E76B0}">
  <dimension ref="A1:U5"/>
  <sheetViews>
    <sheetView workbookViewId="0">
      <selection activeCell="B1" sqref="B1:C5"/>
    </sheetView>
  </sheetViews>
  <sheetFormatPr baseColWidth="10" defaultRowHeight="14.5" x14ac:dyDescent="0.35"/>
  <cols>
    <col min="1" max="1" width="39.54296875" style="2" bestFit="1" customWidth="1"/>
    <col min="2" max="2" width="10.90625" style="2"/>
    <col min="3" max="3" width="18.26953125" style="2" bestFit="1" customWidth="1"/>
    <col min="4" max="11" width="10.90625" style="3"/>
    <col min="12" max="15" width="10.90625" style="4"/>
    <col min="16" max="21" width="10.90625" style="3"/>
    <col min="22" max="16384" width="10.90625" style="2"/>
  </cols>
  <sheetData>
    <row r="1" spans="1:21" ht="17.5" x14ac:dyDescent="0.45">
      <c r="A1" s="2" t="s">
        <v>91</v>
      </c>
      <c r="B1" s="2" t="s">
        <v>1</v>
      </c>
      <c r="C1" s="2" t="s">
        <v>12</v>
      </c>
      <c r="D1" s="3" t="s">
        <v>60</v>
      </c>
      <c r="E1" s="3" t="s">
        <v>61</v>
      </c>
      <c r="F1" s="3" t="s">
        <v>62</v>
      </c>
      <c r="G1" s="3" t="s">
        <v>63</v>
      </c>
      <c r="H1" s="3" t="s">
        <v>50</v>
      </c>
      <c r="I1" s="3" t="s">
        <v>51</v>
      </c>
      <c r="J1" s="3" t="s">
        <v>52</v>
      </c>
      <c r="K1" s="3" t="s">
        <v>53</v>
      </c>
      <c r="L1" s="4" t="s">
        <v>54</v>
      </c>
      <c r="M1" s="4" t="s">
        <v>55</v>
      </c>
      <c r="N1" s="4" t="s">
        <v>56</v>
      </c>
      <c r="O1" s="4" t="s">
        <v>57</v>
      </c>
      <c r="P1" s="3" t="s">
        <v>18</v>
      </c>
      <c r="Q1" s="3" t="s">
        <v>19</v>
      </c>
      <c r="R1" s="3" t="s">
        <v>35</v>
      </c>
      <c r="S1" s="3" t="s">
        <v>34</v>
      </c>
      <c r="T1" s="2" t="s">
        <v>65</v>
      </c>
      <c r="U1" s="3" t="s">
        <v>16</v>
      </c>
    </row>
    <row r="2" spans="1:21" x14ac:dyDescent="0.35">
      <c r="A2" s="2" t="s">
        <v>43</v>
      </c>
      <c r="B2" s="2" t="s">
        <v>42</v>
      </c>
      <c r="C2" s="2" t="s">
        <v>59</v>
      </c>
      <c r="D2" s="3">
        <v>55.64</v>
      </c>
      <c r="E2" s="3">
        <v>14.62</v>
      </c>
      <c r="F2" s="3">
        <v>1.4</v>
      </c>
      <c r="G2" s="3">
        <v>1.03</v>
      </c>
      <c r="H2" s="3">
        <f>(28.1/(28.1+32))*D2</f>
        <v>26.014708818635608</v>
      </c>
      <c r="I2" s="3">
        <f>((2*26.98)/(2*26.98+3*16))*E2</f>
        <v>7.7373009023146322</v>
      </c>
      <c r="J2" s="3">
        <f>((2*39.1)/(2*39.1+16))*F2</f>
        <v>1.162208067940552</v>
      </c>
      <c r="K2" s="3">
        <f>G2*(47.87/(47.87+32))</f>
        <v>0.61732941029172406</v>
      </c>
      <c r="L2" s="4">
        <v>56.1</v>
      </c>
      <c r="M2" s="4">
        <v>15.2</v>
      </c>
      <c r="N2" s="4">
        <v>21</v>
      </c>
      <c r="O2" s="4">
        <v>328.4</v>
      </c>
      <c r="P2" s="3">
        <f>J2/I2</f>
        <v>0.1502084619189199</v>
      </c>
      <c r="Q2" s="3">
        <f>H2/I2</f>
        <v>3.3622459753185048</v>
      </c>
      <c r="R2" s="3">
        <f>O2/N2</f>
        <v>15.638095238095238</v>
      </c>
      <c r="S2" s="3">
        <f>M2/N2</f>
        <v>0.72380952380952379</v>
      </c>
      <c r="T2" s="3">
        <f>(K2/O2)*10000</f>
        <v>18.798094101453231</v>
      </c>
      <c r="U2" s="3">
        <f>L2/N2</f>
        <v>2.6714285714285717</v>
      </c>
    </row>
    <row r="3" spans="1:21" x14ac:dyDescent="0.35">
      <c r="A3" s="2" t="s">
        <v>45</v>
      </c>
      <c r="B3" s="2" t="s">
        <v>42</v>
      </c>
      <c r="C3" s="2" t="s">
        <v>59</v>
      </c>
      <c r="D3" s="3">
        <v>44.55</v>
      </c>
      <c r="E3" s="3">
        <v>19.739999999999998</v>
      </c>
      <c r="F3" s="3">
        <v>1.52</v>
      </c>
      <c r="G3" s="3">
        <v>0.83</v>
      </c>
      <c r="H3" s="3">
        <f>(28.1/(28.1+32))*D3</f>
        <v>20.829534109816972</v>
      </c>
      <c r="I3" s="3">
        <f>((2*26.98)/(2*26.98+3*16))*E3</f>
        <v>10.446943899568456</v>
      </c>
      <c r="J3" s="3">
        <f>((2*39.1)/(2*39.1+16))*F3</f>
        <v>1.2618259023354566</v>
      </c>
      <c r="K3" s="3">
        <f>G3*(47.87/(47.87+32))</f>
        <v>0.49745962188556397</v>
      </c>
      <c r="L3" s="4">
        <v>56.1</v>
      </c>
      <c r="M3" s="4">
        <v>14.9</v>
      </c>
      <c r="N3" s="4">
        <v>19</v>
      </c>
      <c r="O3" s="4">
        <v>106.3</v>
      </c>
      <c r="P3" s="3">
        <f>J3/I3</f>
        <v>0.12078421349497055</v>
      </c>
      <c r="Q3" s="3">
        <f>H3/I3</f>
        <v>1.9938399507129929</v>
      </c>
      <c r="R3" s="3">
        <f t="shared" ref="R3:R5" si="0">O3/N3</f>
        <v>5.594736842105263</v>
      </c>
      <c r="S3" s="3">
        <f t="shared" ref="S3:S5" si="1">M3/N3</f>
        <v>0.78421052631578947</v>
      </c>
      <c r="T3" s="3">
        <f t="shared" ref="T3:T5" si="2">(K3/O3)*10000</f>
        <v>46.797706668444405</v>
      </c>
      <c r="U3" s="3">
        <f t="shared" ref="U3:U5" si="3">L3/N3</f>
        <v>2.9526315789473685</v>
      </c>
    </row>
    <row r="4" spans="1:21" x14ac:dyDescent="0.35">
      <c r="A4" s="2" t="s">
        <v>44</v>
      </c>
      <c r="B4" s="2" t="s">
        <v>42</v>
      </c>
      <c r="C4" s="2" t="s">
        <v>59</v>
      </c>
      <c r="D4" s="3">
        <v>48.44</v>
      </c>
      <c r="E4" s="3">
        <v>13.57</v>
      </c>
      <c r="F4" s="3">
        <v>1.3</v>
      </c>
      <c r="G4" s="3">
        <v>0.67</v>
      </c>
      <c r="H4" s="3">
        <f>(28.1/(28.1+32))*D4</f>
        <v>22.648319467554078</v>
      </c>
      <c r="I4" s="3">
        <f>((2*26.98)/(2*26.98+3*16))*E4</f>
        <v>7.181612397018438</v>
      </c>
      <c r="J4" s="3">
        <f>((2*39.1)/(2*39.1+16))*F4</f>
        <v>1.0791932059447984</v>
      </c>
      <c r="K4" s="3">
        <f>G4*(47.87/(47.87+32))</f>
        <v>0.40156379116063606</v>
      </c>
      <c r="L4" s="4">
        <v>30.3</v>
      </c>
      <c r="M4" s="4">
        <v>9.9</v>
      </c>
      <c r="N4" s="4">
        <v>21</v>
      </c>
      <c r="O4" s="4">
        <v>203.2</v>
      </c>
      <c r="P4" s="3">
        <f>J4/I4</f>
        <v>0.15027171424523592</v>
      </c>
      <c r="Q4" s="3">
        <f>H4/I4</f>
        <v>3.1536538336372613</v>
      </c>
      <c r="R4" s="3">
        <f t="shared" si="0"/>
        <v>9.6761904761904756</v>
      </c>
      <c r="S4" s="3">
        <f t="shared" si="1"/>
        <v>0.47142857142857142</v>
      </c>
      <c r="T4" s="3">
        <f t="shared" si="2"/>
        <v>19.761997596487998</v>
      </c>
      <c r="U4" s="3">
        <f t="shared" si="3"/>
        <v>1.4428571428571428</v>
      </c>
    </row>
    <row r="5" spans="1:21" x14ac:dyDescent="0.35">
      <c r="A5" s="2" t="s">
        <v>46</v>
      </c>
      <c r="B5" s="2" t="s">
        <v>42</v>
      </c>
      <c r="C5" s="2" t="s">
        <v>59</v>
      </c>
      <c r="D5" s="3">
        <v>48.93</v>
      </c>
      <c r="E5" s="3">
        <v>16.46</v>
      </c>
      <c r="F5" s="3">
        <v>1.43</v>
      </c>
      <c r="G5" s="3">
        <v>0.72</v>
      </c>
      <c r="H5" s="3">
        <f>(28.1/(28.1+32))*D5</f>
        <v>22.877420965058239</v>
      </c>
      <c r="I5" s="3">
        <f>((2*26.98)/(2*26.98+3*16))*E5</f>
        <v>8.711078854452726</v>
      </c>
      <c r="J5" s="3">
        <f>((2*39.1)/(2*39.1+16))*F5</f>
        <v>1.1871125265392781</v>
      </c>
      <c r="K5" s="3">
        <f>G5*(47.87/(47.87+32))</f>
        <v>0.43153123826217599</v>
      </c>
      <c r="L5" s="4">
        <v>26.8</v>
      </c>
      <c r="M5" s="4">
        <v>7.5</v>
      </c>
      <c r="N5" s="4">
        <v>16</v>
      </c>
      <c r="O5" s="4">
        <v>124.1</v>
      </c>
      <c r="P5" s="3">
        <f>J5/I5</f>
        <v>0.13627617731097424</v>
      </c>
      <c r="Q5" s="3">
        <f>H5/I5</f>
        <v>2.6262442743661185</v>
      </c>
      <c r="R5" s="3">
        <f t="shared" si="0"/>
        <v>7.7562499999999996</v>
      </c>
      <c r="S5" s="3">
        <f t="shared" si="1"/>
        <v>0.46875</v>
      </c>
      <c r="T5" s="3">
        <f t="shared" si="2"/>
        <v>34.772863679466234</v>
      </c>
      <c r="U5" s="3">
        <f t="shared" si="3"/>
        <v>1.675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900D5-AB02-4B49-B392-B26F2AD1D60A}">
  <dimension ref="A1:A11"/>
  <sheetViews>
    <sheetView zoomScale="70" zoomScaleNormal="70" workbookViewId="0">
      <selection activeCell="A6" activeCellId="3" sqref="A1:XFD1 A3:XFD3 A4:XFD4 A6:XFD6"/>
    </sheetView>
  </sheetViews>
  <sheetFormatPr baseColWidth="10" defaultRowHeight="14.5" x14ac:dyDescent="0.35"/>
  <cols>
    <col min="1" max="1" width="255.6328125" bestFit="1" customWidth="1"/>
  </cols>
  <sheetData>
    <row r="1" spans="1:1" x14ac:dyDescent="0.35">
      <c r="A1" s="8" t="s">
        <v>80</v>
      </c>
    </row>
    <row r="2" spans="1:1" x14ac:dyDescent="0.35">
      <c r="A2" s="8" t="s">
        <v>81</v>
      </c>
    </row>
    <row r="3" spans="1:1" x14ac:dyDescent="0.35">
      <c r="A3" s="8" t="s">
        <v>82</v>
      </c>
    </row>
    <row r="4" spans="1:1" x14ac:dyDescent="0.35">
      <c r="A4" s="8" t="s">
        <v>83</v>
      </c>
    </row>
    <row r="5" spans="1:1" x14ac:dyDescent="0.35">
      <c r="A5" s="8" t="s">
        <v>84</v>
      </c>
    </row>
    <row r="6" spans="1:1" x14ac:dyDescent="0.35">
      <c r="A6" s="8" t="s">
        <v>85</v>
      </c>
    </row>
    <row r="7" spans="1:1" x14ac:dyDescent="0.35">
      <c r="A7" s="8" t="s">
        <v>86</v>
      </c>
    </row>
    <row r="8" spans="1:1" x14ac:dyDescent="0.35">
      <c r="A8" s="8" t="s">
        <v>87</v>
      </c>
    </row>
    <row r="9" spans="1:1" x14ac:dyDescent="0.35">
      <c r="A9" s="8" t="s">
        <v>88</v>
      </c>
    </row>
    <row r="10" spans="1:1" x14ac:dyDescent="0.35">
      <c r="A10" s="8" t="s">
        <v>89</v>
      </c>
    </row>
    <row r="11" spans="1:1" x14ac:dyDescent="0.35">
      <c r="A11" s="8" t="s">
        <v>90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Karoo Supergroup</vt:lpstr>
      <vt:lpstr>Cape Supergroup</vt:lpstr>
      <vt:lpstr>Karoo volcanics</vt:lpstr>
      <vt:lpstr>Kaapvaal Craton</vt:lpstr>
      <vt:lpstr>modern river sediments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 Dummann</dc:creator>
  <cp:lastModifiedBy>Wolf Dummann</cp:lastModifiedBy>
  <dcterms:created xsi:type="dcterms:W3CDTF">2019-10-18T10:14:40Z</dcterms:created>
  <dcterms:modified xsi:type="dcterms:W3CDTF">2020-01-22T18:06:21Z</dcterms:modified>
</cp:coreProperties>
</file>