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6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7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8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rielaugie/Documents/THESE/02_Publis/00_Laugie/IPSLCM5A2-Cretaceous/Data/"/>
    </mc:Choice>
  </mc:AlternateContent>
  <xr:revisionPtr revIDLastSave="0" documentId="13_ncr:1_{071D3F5F-133E-1F42-BDCB-D5E4785E9E22}" xr6:coauthVersionLast="36" xr6:coauthVersionMax="36" xr10:uidLastSave="{00000000-0000-0000-0000-000000000000}"/>
  <bookViews>
    <workbookView xWindow="35480" yWindow="0" windowWidth="47540" windowHeight="27020" activeTab="2" xr2:uid="{B196959B-73AF-674A-BDC3-AAEC030E3D52}"/>
  </bookViews>
  <sheets>
    <sheet name="Ocean" sheetId="1" r:id="rId1"/>
    <sheet name="Atmosphere" sheetId="2" r:id="rId2"/>
    <sheet name="Gradients" sheetId="3" r:id="rId3"/>
  </sheets>
  <definedNames>
    <definedName name="_xlnm._FilterDatabase" localSheetId="2" hidden="1">Gradients!$B$3:$H$29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20" i="3" l="1"/>
  <c r="R21" i="3"/>
  <c r="R19" i="3"/>
  <c r="R16" i="3" l="1"/>
  <c r="H19" i="3"/>
  <c r="H18" i="3"/>
  <c r="H17" i="3"/>
  <c r="R18" i="3"/>
  <c r="R17" i="3"/>
  <c r="R15" i="3"/>
  <c r="R23" i="3" l="1"/>
  <c r="R24" i="3"/>
  <c r="R4" i="3"/>
  <c r="R5" i="3"/>
  <c r="R6" i="3"/>
  <c r="R14" i="3"/>
  <c r="R7" i="3"/>
  <c r="R8" i="3"/>
  <c r="R9" i="3"/>
  <c r="R10" i="3"/>
  <c r="R11" i="3"/>
  <c r="R12" i="3"/>
  <c r="R13" i="3"/>
  <c r="R22" i="3"/>
  <c r="H28" i="3"/>
  <c r="H27" i="3"/>
  <c r="H26" i="3"/>
  <c r="H25" i="3"/>
  <c r="H24" i="3"/>
  <c r="R25" i="3" l="1"/>
  <c r="R27" i="3"/>
  <c r="H31" i="3"/>
  <c r="H29" i="3"/>
  <c r="H7" i="3"/>
  <c r="H8" i="3"/>
  <c r="H9" i="3"/>
  <c r="H10" i="3"/>
  <c r="H11" i="3"/>
  <c r="H12" i="3"/>
  <c r="H13" i="3"/>
  <c r="H14" i="3"/>
  <c r="H15" i="3"/>
  <c r="H16" i="3"/>
  <c r="H5" i="3"/>
  <c r="H6" i="3"/>
  <c r="H4" i="3"/>
</calcChain>
</file>

<file path=xl/sharedStrings.xml><?xml version="1.0" encoding="utf-8"?>
<sst xmlns="http://schemas.openxmlformats.org/spreadsheetml/2006/main" count="323" uniqueCount="154">
  <si>
    <t>Source</t>
  </si>
  <si>
    <t>Type</t>
  </si>
  <si>
    <t>Location</t>
  </si>
  <si>
    <t>Paleo Lat</t>
  </si>
  <si>
    <t>Paleo Lon</t>
  </si>
  <si>
    <t>Proxy Temp
(°C)</t>
  </si>
  <si>
    <t>Proxy Uncertain (+/-)
(°C)</t>
  </si>
  <si>
    <t>Ando et al., (2009)</t>
  </si>
  <si>
    <t>Planktonic forams</t>
  </si>
  <si>
    <t>Blake Nose</t>
  </si>
  <si>
    <t>Bice et al., (2006)</t>
  </si>
  <si>
    <t>Demerara Rise</t>
  </si>
  <si>
    <t>Clarke and Jenkyns, (1999)</t>
  </si>
  <si>
    <t>Composite forams</t>
  </si>
  <si>
    <t>Exmouth Plateau</t>
  </si>
  <si>
    <t>El-Shazy et al., (2011)</t>
  </si>
  <si>
    <t>Rudist</t>
  </si>
  <si>
    <t>Czech Republic</t>
  </si>
  <si>
    <t>Egypt</t>
  </si>
  <si>
    <t>Forster et al., (2007a)</t>
  </si>
  <si>
    <t>TEX86</t>
  </si>
  <si>
    <t>Cape Verde Basin</t>
  </si>
  <si>
    <t>Friedrich et al., (2008)</t>
  </si>
  <si>
    <t>Gustafsson et al., (2003)</t>
  </si>
  <si>
    <t>Goban Spur</t>
  </si>
  <si>
    <t>Henderson and Price, (2012)</t>
  </si>
  <si>
    <t>Mollusk</t>
  </si>
  <si>
    <t>Northern Australia</t>
  </si>
  <si>
    <t>Huber et al., (1995)</t>
  </si>
  <si>
    <t>Naturaliste Plateau</t>
  </si>
  <si>
    <t>Falkland Plateau</t>
  </si>
  <si>
    <t>Huber et al., (2002)</t>
  </si>
  <si>
    <t>Moriya et al., (2007)</t>
  </si>
  <si>
    <t>Norris and Wilson, (1998)</t>
  </si>
  <si>
    <t>Blake Plateau</t>
  </si>
  <si>
    <t>Norris et al., (2002)</t>
  </si>
  <si>
    <t>Price and Hart, (2001)</t>
  </si>
  <si>
    <t>Western Mid-Pacific Mtns</t>
  </si>
  <si>
    <t>Price et al., (1998)</t>
  </si>
  <si>
    <t>Shatsky Rise</t>
  </si>
  <si>
    <t>Price et al., (2012)</t>
  </si>
  <si>
    <t>belemnite rostra</t>
  </si>
  <si>
    <t>Boologooro</t>
  </si>
  <si>
    <t>Schouten et al., (2003)</t>
  </si>
  <si>
    <t>North Atlantic</t>
  </si>
  <si>
    <t>Sellwood et al., (1994)</t>
  </si>
  <si>
    <t>Mazagan Plateau</t>
  </si>
  <si>
    <t>Sinninghe Damsté et al., (2010)</t>
  </si>
  <si>
    <t>Newfoundland Basin</t>
  </si>
  <si>
    <t>Steuber et al., (2005)</t>
  </si>
  <si>
    <t>France</t>
  </si>
  <si>
    <t>Croatia</t>
  </si>
  <si>
    <t>Voigt et al., (2003)</t>
  </si>
  <si>
    <t>Brachiopods</t>
  </si>
  <si>
    <t>England</t>
  </si>
  <si>
    <t>Tagle East</t>
  </si>
  <si>
    <t>Voigt et al., (2004)</t>
  </si>
  <si>
    <t>Spain</t>
  </si>
  <si>
    <t>Puceat et al., (2007)</t>
  </si>
  <si>
    <t>Tooth enamel</t>
  </si>
  <si>
    <t>Germany</t>
  </si>
  <si>
    <t>Poland</t>
  </si>
  <si>
    <t>Pucéat et al., (2003)</t>
  </si>
  <si>
    <t>Morocco</t>
  </si>
  <si>
    <t>Kolodny and Luz (1991)</t>
  </si>
  <si>
    <t>Angola</t>
  </si>
  <si>
    <t>Israel</t>
  </si>
  <si>
    <t>Kolodny and Raab (1988)</t>
  </si>
  <si>
    <t>Paleolatitude</t>
  </si>
  <si>
    <t>N. Alaska</t>
  </si>
  <si>
    <t>Nov. Sibir</t>
  </si>
  <si>
    <t>Yukon</t>
  </si>
  <si>
    <t>Vilui</t>
  </si>
  <si>
    <t>Grebenka</t>
  </si>
  <si>
    <t>Kamchatka</t>
  </si>
  <si>
    <t>Arman</t>
  </si>
  <si>
    <t>Tylpegyrgynai</t>
  </si>
  <si>
    <t>Chuchle</t>
  </si>
  <si>
    <t>Vyshehor</t>
  </si>
  <si>
    <t>Peruc</t>
  </si>
  <si>
    <t>Tuscaloosa</t>
  </si>
  <si>
    <t>Woodbine</t>
  </si>
  <si>
    <t>Terekty Sai</t>
  </si>
  <si>
    <t>Spicer and Herman 2010</t>
  </si>
  <si>
    <t>Cantrill 1995</t>
  </si>
  <si>
    <t>Southern Gondwana</t>
  </si>
  <si>
    <t>13-27</t>
  </si>
  <si>
    <t>Hayes 2000</t>
  </si>
  <si>
    <t>Antarctica</t>
  </si>
  <si>
    <t>88-85</t>
  </si>
  <si>
    <t>15-23</t>
  </si>
  <si>
    <t>Patagonia</t>
  </si>
  <si>
    <t>100-90</t>
  </si>
  <si>
    <t>11-14 +- 2</t>
  </si>
  <si>
    <t>MAT (°C)</t>
  </si>
  <si>
    <t>WMMT (°C)</t>
  </si>
  <si>
    <t>CMMT (°C)</t>
  </si>
  <si>
    <t>Age (Ma)</t>
  </si>
  <si>
    <t>19-26</t>
  </si>
  <si>
    <t>Utah</t>
  </si>
  <si>
    <t>Arens &amp; Harris, 2015</t>
  </si>
  <si>
    <t>Varela et al., 2018</t>
  </si>
  <si>
    <t>parrish et al., 1998</t>
  </si>
  <si>
    <t>New Zealand</t>
  </si>
  <si>
    <t>95-95</t>
  </si>
  <si>
    <t>10 +-3</t>
  </si>
  <si>
    <t>5,7 +- 3,3</t>
  </si>
  <si>
    <t>Fletcher 2014</t>
  </si>
  <si>
    <t>Queensland</t>
  </si>
  <si>
    <t>13,6 +- 2</t>
  </si>
  <si>
    <t>6,7 +- 3,4</t>
  </si>
  <si>
    <t>21,2 +- 2,7</t>
  </si>
  <si>
    <t>Huber et al 2018</t>
  </si>
  <si>
    <t>Foraminifera</t>
  </si>
  <si>
    <t>DSDP 511, 258</t>
  </si>
  <si>
    <t>25-28</t>
  </si>
  <si>
    <t>Paleolat</t>
  </si>
  <si>
    <t>Temp</t>
  </si>
  <si>
    <t>temp</t>
  </si>
  <si>
    <t>Period</t>
  </si>
  <si>
    <t>Lunt et al. 2012</t>
  </si>
  <si>
    <t>Model</t>
  </si>
  <si>
    <t>Value North</t>
  </si>
  <si>
    <t>Value South</t>
  </si>
  <si>
    <t>Mean</t>
  </si>
  <si>
    <t>Eocene</t>
  </si>
  <si>
    <t>HadCM3L</t>
  </si>
  <si>
    <t>CO2 (PAL)</t>
  </si>
  <si>
    <t>ECHAM5</t>
  </si>
  <si>
    <t>GISS</t>
  </si>
  <si>
    <t>CCSM3_W</t>
  </si>
  <si>
    <t>CCSM_H</t>
  </si>
  <si>
    <t>Huber &amp; Caballero 2011</t>
  </si>
  <si>
    <t>CCSM3</t>
  </si>
  <si>
    <t>Upchurch et al. 2016</t>
  </si>
  <si>
    <t>Maastrichtian</t>
  </si>
  <si>
    <t>This study</t>
  </si>
  <si>
    <t>Cenomanian/Turonian</t>
  </si>
  <si>
    <t>IPSL-CM5A2</t>
  </si>
  <si>
    <t>Data compilation</t>
  </si>
  <si>
    <t>Proxies</t>
  </si>
  <si>
    <t>Modelling Studies</t>
  </si>
  <si>
    <r>
      <t xml:space="preserve">Gradients calculated for </t>
    </r>
    <r>
      <rPr>
        <sz val="12"/>
        <color rgb="FFFF0000"/>
        <rFont val="Calibri (Corps)_x0000_"/>
      </rPr>
      <t>atmospheric surface temperature</t>
    </r>
    <r>
      <rPr>
        <sz val="12"/>
        <color theme="1"/>
        <rFont val="Calibri"/>
        <family val="2"/>
        <scheme val="minor"/>
      </rPr>
      <t xml:space="preserve"> at 2 meters high.
Unit = °C per 1° of latitude
From 30° to 80° of latitude.</t>
    </r>
  </si>
  <si>
    <r>
      <t xml:space="preserve">Gradients calculated for </t>
    </r>
    <r>
      <rPr>
        <sz val="12"/>
        <color rgb="FFFF0000"/>
        <rFont val="Calibri (Corps)_x0000_"/>
      </rPr>
      <t>sea surface temperature</t>
    </r>
    <r>
      <rPr>
        <sz val="12"/>
        <color theme="1"/>
        <rFont val="Calibri"/>
        <family val="2"/>
        <scheme val="minor"/>
      </rPr>
      <t xml:space="preserve"> 
Unit = °C per 1° of latitude
From 30° to 80° of latitude.</t>
    </r>
  </si>
  <si>
    <t>Tabor et al. 2016</t>
  </si>
  <si>
    <t>Niezgodski et al. 2017</t>
  </si>
  <si>
    <t>ECHAM5-MPI-OM</t>
  </si>
  <si>
    <t>Cenomanian</t>
  </si>
  <si>
    <t>CCSM4</t>
  </si>
  <si>
    <t>Zhu et al. 2019</t>
  </si>
  <si>
    <t>CESM1.2-CAM5</t>
  </si>
  <si>
    <t>Hutchinson et al. 2018</t>
  </si>
  <si>
    <t>﻿GFDL CM2.1</t>
  </si>
  <si>
    <t>Cloud Param. WarmPole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</si>
</sst>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2"/>
      <color theme="1"/>
      <name val="Calibri"/>
      <family val="2"/>
      <scheme val="minor"/>
    </font>
    <font>
      <sz val="9"/>
      <color theme="1"/>
      <name val="Times"/>
      <family val="1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rgb="FFFF0000"/>
      <name val="Calibri (Corps)_x0000_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17">
    <border>
      <left/>
      <right/>
      <top/>
      <bottom/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</cellStyleXfs>
  <cellXfs count="107">
    <xf numFmtId="0" fontId="0" fillId="0" borderId="0" xfId="0"/>
    <xf numFmtId="0" fontId="0" fillId="0" borderId="1" xfId="0" applyBorder="1" applyAlignment="1">
      <alignment vertical="top"/>
    </xf>
    <xf numFmtId="0" fontId="0" fillId="0" borderId="1" xfId="0" applyFont="1" applyBorder="1" applyAlignment="1">
      <alignment horizontal="center" vertical="top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2" fontId="0" fillId="0" borderId="0" xfId="0" quotePrefix="1" applyNumberFormat="1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right"/>
    </xf>
    <xf numFmtId="49" fontId="0" fillId="0" borderId="0" xfId="0" applyNumberFormat="1" applyAlignment="1">
      <alignment horizontal="right"/>
    </xf>
    <xf numFmtId="0" fontId="0" fillId="0" borderId="0" xfId="0" applyNumberFormat="1" applyAlignment="1">
      <alignment horizontal="right"/>
    </xf>
    <xf numFmtId="0" fontId="0" fillId="0" borderId="2" xfId="0" applyBorder="1"/>
    <xf numFmtId="0" fontId="2" fillId="3" borderId="0" xfId="2" applyBorder="1"/>
    <xf numFmtId="0" fontId="2" fillId="3" borderId="15" xfId="2" applyBorder="1"/>
    <xf numFmtId="0" fontId="3" fillId="0" borderId="13" xfId="0" applyFont="1" applyBorder="1"/>
    <xf numFmtId="0" fontId="0" fillId="0" borderId="0" xfId="0" applyBorder="1" applyAlignment="1">
      <alignment horizontal="center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/>
    </xf>
    <xf numFmtId="0" fontId="2" fillId="6" borderId="4" xfId="1" applyFill="1" applyBorder="1" applyAlignment="1">
      <alignment vertical="center"/>
    </xf>
    <xf numFmtId="0" fontId="2" fillId="6" borderId="5" xfId="1" applyFill="1" applyBorder="1" applyAlignment="1">
      <alignment vertical="center"/>
    </xf>
    <xf numFmtId="0" fontId="2" fillId="6" borderId="0" xfId="1" applyFill="1" applyBorder="1" applyAlignment="1">
      <alignment vertical="center"/>
    </xf>
    <xf numFmtId="0" fontId="2" fillId="6" borderId="7" xfId="1" applyFill="1" applyBorder="1" applyAlignment="1">
      <alignment vertical="center"/>
    </xf>
    <xf numFmtId="0" fontId="2" fillId="6" borderId="9" xfId="1" applyFill="1" applyBorder="1" applyAlignment="1">
      <alignment vertical="center"/>
    </xf>
    <xf numFmtId="0" fontId="2" fillId="6" borderId="10" xfId="1" applyFill="1" applyBorder="1" applyAlignment="1">
      <alignment vertical="center"/>
    </xf>
    <xf numFmtId="0" fontId="2" fillId="6" borderId="15" xfId="1" applyFill="1" applyBorder="1" applyAlignment="1">
      <alignment vertical="center"/>
    </xf>
    <xf numFmtId="0" fontId="2" fillId="6" borderId="16" xfId="1" applyFill="1" applyBorder="1" applyAlignment="1">
      <alignment vertical="center"/>
    </xf>
    <xf numFmtId="0" fontId="2" fillId="7" borderId="15" xfId="3" applyFill="1" applyBorder="1" applyAlignment="1">
      <alignment vertical="center"/>
    </xf>
    <xf numFmtId="0" fontId="2" fillId="7" borderId="16" xfId="3" applyFill="1" applyBorder="1" applyAlignment="1">
      <alignment vertical="center"/>
    </xf>
    <xf numFmtId="0" fontId="2" fillId="7" borderId="0" xfId="3" applyFill="1" applyBorder="1" applyAlignment="1">
      <alignment vertical="center"/>
    </xf>
    <xf numFmtId="0" fontId="2" fillId="7" borderId="7" xfId="3" applyFill="1" applyBorder="1" applyAlignment="1">
      <alignment vertical="center"/>
    </xf>
    <xf numFmtId="0" fontId="2" fillId="7" borderId="0" xfId="3" applyFill="1" applyAlignment="1">
      <alignment vertical="center"/>
    </xf>
    <xf numFmtId="0" fontId="2" fillId="7" borderId="4" xfId="2" applyFill="1" applyBorder="1" applyAlignment="1">
      <alignment vertical="center"/>
    </xf>
    <xf numFmtId="0" fontId="2" fillId="7" borderId="5" xfId="2" applyFill="1" applyBorder="1" applyAlignment="1">
      <alignment vertical="center"/>
    </xf>
    <xf numFmtId="0" fontId="2" fillId="7" borderId="0" xfId="2" applyFill="1" applyBorder="1" applyAlignment="1">
      <alignment vertical="center"/>
    </xf>
    <xf numFmtId="0" fontId="2" fillId="7" borderId="7" xfId="2" applyFill="1" applyBorder="1" applyAlignment="1">
      <alignment vertical="center"/>
    </xf>
    <xf numFmtId="0" fontId="2" fillId="6" borderId="11" xfId="1" applyFill="1" applyBorder="1" applyAlignment="1">
      <alignment horizontal="center" vertical="center"/>
    </xf>
    <xf numFmtId="0" fontId="2" fillId="6" borderId="12" xfId="1" applyFill="1" applyBorder="1" applyAlignment="1">
      <alignment horizontal="center" vertical="center"/>
    </xf>
    <xf numFmtId="0" fontId="2" fillId="6" borderId="13" xfId="1" applyFill="1" applyBorder="1" applyAlignment="1">
      <alignment horizontal="center" vertical="center"/>
    </xf>
    <xf numFmtId="0" fontId="2" fillId="7" borderId="11" xfId="2" applyFill="1" applyBorder="1" applyAlignment="1">
      <alignment horizontal="center" vertical="center"/>
    </xf>
    <xf numFmtId="0" fontId="2" fillId="7" borderId="12" xfId="2" applyFill="1" applyBorder="1" applyAlignment="1">
      <alignment horizontal="center" vertical="center"/>
    </xf>
    <xf numFmtId="0" fontId="2" fillId="6" borderId="2" xfId="1" applyFill="1" applyBorder="1" applyAlignment="1">
      <alignment horizontal="center" vertical="center"/>
    </xf>
    <xf numFmtId="0" fontId="2" fillId="7" borderId="12" xfId="3" applyFill="1" applyBorder="1" applyAlignment="1">
      <alignment horizontal="center" vertical="center"/>
    </xf>
    <xf numFmtId="0" fontId="0" fillId="6" borderId="11" xfId="1" applyFont="1" applyFill="1" applyBorder="1" applyAlignment="1">
      <alignment horizontal="center" vertical="center"/>
    </xf>
    <xf numFmtId="0" fontId="0" fillId="6" borderId="12" xfId="1" applyFont="1" applyFill="1" applyBorder="1" applyAlignment="1">
      <alignment horizontal="center" vertical="center"/>
    </xf>
    <xf numFmtId="0" fontId="0" fillId="6" borderId="13" xfId="1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3" fillId="6" borderId="2" xfId="1" applyFont="1" applyFill="1" applyBorder="1" applyAlignment="1">
      <alignment horizontal="center" vertical="center"/>
    </xf>
    <xf numFmtId="0" fontId="3" fillId="6" borderId="15" xfId="1" applyFont="1" applyFill="1" applyBorder="1" applyAlignment="1">
      <alignment vertical="center"/>
    </xf>
    <xf numFmtId="0" fontId="3" fillId="6" borderId="16" xfId="1" applyFont="1" applyFill="1" applyBorder="1" applyAlignment="1">
      <alignment vertical="center"/>
    </xf>
    <xf numFmtId="0" fontId="2" fillId="3" borderId="16" xfId="2" applyBorder="1"/>
    <xf numFmtId="0" fontId="3" fillId="6" borderId="15" xfId="3" applyFont="1" applyFill="1" applyBorder="1"/>
    <xf numFmtId="0" fontId="3" fillId="6" borderId="16" xfId="3" applyFont="1" applyFill="1" applyBorder="1"/>
    <xf numFmtId="0" fontId="2" fillId="6" borderId="0" xfId="3" applyFill="1" applyBorder="1"/>
    <xf numFmtId="0" fontId="3" fillId="6" borderId="2" xfId="3" applyFont="1" applyFill="1" applyBorder="1" applyAlignment="1">
      <alignment horizontal="center" vertical="center"/>
    </xf>
    <xf numFmtId="0" fontId="2" fillId="3" borderId="0" xfId="2"/>
    <xf numFmtId="0" fontId="2" fillId="3" borderId="7" xfId="2" applyBorder="1"/>
    <xf numFmtId="0" fontId="2" fillId="3" borderId="3" xfId="2" applyBorder="1"/>
    <xf numFmtId="0" fontId="2" fillId="3" borderId="4" xfId="2" applyBorder="1"/>
    <xf numFmtId="0" fontId="2" fillId="3" borderId="5" xfId="2" applyBorder="1"/>
    <xf numFmtId="0" fontId="2" fillId="3" borderId="6" xfId="2" applyBorder="1"/>
    <xf numFmtId="0" fontId="2" fillId="3" borderId="8" xfId="2" applyBorder="1"/>
    <xf numFmtId="0" fontId="2" fillId="3" borderId="9" xfId="2" applyBorder="1"/>
    <xf numFmtId="0" fontId="2" fillId="3" borderId="10" xfId="2" applyBorder="1"/>
    <xf numFmtId="0" fontId="2" fillId="3" borderId="14" xfId="2" applyBorder="1"/>
    <xf numFmtId="0" fontId="2" fillId="6" borderId="7" xfId="3" applyFill="1" applyBorder="1"/>
    <xf numFmtId="0" fontId="2" fillId="5" borderId="0" xfId="4" applyBorder="1"/>
    <xf numFmtId="0" fontId="2" fillId="5" borderId="15" xfId="4" applyBorder="1"/>
    <xf numFmtId="0" fontId="2" fillId="5" borderId="2" xfId="4" applyBorder="1" applyAlignment="1">
      <alignment horizontal="center"/>
    </xf>
    <xf numFmtId="0" fontId="0" fillId="5" borderId="0" xfId="4" applyFont="1" applyBorder="1"/>
    <xf numFmtId="0" fontId="3" fillId="0" borderId="12" xfId="0" applyFont="1" applyBorder="1"/>
    <xf numFmtId="0" fontId="2" fillId="7" borderId="13" xfId="3" applyFill="1" applyBorder="1" applyAlignment="1">
      <alignment horizontal="center" vertical="center"/>
    </xf>
    <xf numFmtId="0" fontId="2" fillId="7" borderId="9" xfId="3" applyFill="1" applyBorder="1" applyAlignment="1">
      <alignment vertical="center"/>
    </xf>
    <xf numFmtId="0" fontId="2" fillId="7" borderId="10" xfId="3" applyFill="1" applyBorder="1" applyAlignment="1">
      <alignment vertical="center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/>
    </xf>
    <xf numFmtId="0" fontId="0" fillId="0" borderId="5" xfId="0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0" fillId="0" borderId="10" xfId="0" applyBorder="1" applyAlignment="1">
      <alignment horizontal="center" vertical="top"/>
    </xf>
    <xf numFmtId="0" fontId="0" fillId="0" borderId="1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3" fillId="6" borderId="14" xfId="0" applyFont="1" applyFill="1" applyBorder="1" applyAlignment="1">
      <alignment horizontal="center"/>
    </xf>
    <xf numFmtId="0" fontId="3" fillId="6" borderId="16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2" fillId="6" borderId="11" xfId="1" applyFill="1" applyBorder="1" applyAlignment="1">
      <alignment horizontal="center" vertical="center"/>
    </xf>
    <xf numFmtId="0" fontId="2" fillId="6" borderId="12" xfId="1" applyFill="1" applyBorder="1" applyAlignment="1">
      <alignment horizontal="center" vertical="center"/>
    </xf>
    <xf numFmtId="0" fontId="2" fillId="6" borderId="13" xfId="1" applyFill="1" applyBorder="1" applyAlignment="1">
      <alignment horizontal="center" vertical="center"/>
    </xf>
    <xf numFmtId="0" fontId="2" fillId="6" borderId="11" xfId="3" applyFill="1" applyBorder="1" applyAlignment="1">
      <alignment horizontal="center" vertical="center"/>
    </xf>
    <xf numFmtId="0" fontId="2" fillId="6" borderId="12" xfId="3" applyFill="1" applyBorder="1" applyAlignment="1">
      <alignment horizontal="center" vertical="center"/>
    </xf>
    <xf numFmtId="0" fontId="2" fillId="6" borderId="13" xfId="3" applyFill="1" applyBorder="1" applyAlignment="1">
      <alignment horizontal="center" vertical="center"/>
    </xf>
  </cellXfs>
  <cellStyles count="5">
    <cellStyle name="20 % - Accent1" xfId="1" builtinId="30"/>
    <cellStyle name="20 % - Accent3" xfId="2" builtinId="38"/>
    <cellStyle name="20 % - Accent6" xfId="3" builtinId="50"/>
    <cellStyle name="60 % - Accent3" xfId="4" builtinId="40"/>
    <cellStyle name="Normal" xfId="0" builtinId="0"/>
  </cellStyles>
  <dxfs count="10">
    <dxf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numFmt numFmtId="2" formatCode="0.00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border>
        <bottom style="thin">
          <color auto="1"/>
        </bottom>
      </border>
    </dxf>
    <dxf>
      <alignment vertical="top" textRotation="0" justifyLastLine="0" shrinkToFit="0"/>
    </dxf>
  </dxfs>
  <tableStyles count="0" defaultTableStyle="TableStyleMedium2" defaultPivotStyle="PivotStyleLight16"/>
  <colors>
    <mruColors>
      <color rgb="FFA546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>
              <a:noFill/>
            </a:ln>
          </c:spPr>
          <c:trendline>
            <c:spPr>
              <a:ln>
                <a:solidFill>
                  <a:srgbClr val="FF0000"/>
                </a:solidFill>
              </a:ln>
            </c:spPr>
            <c:trendlineType val="linear"/>
            <c:dispRSqr val="0"/>
            <c:dispEq val="1"/>
            <c:trendlineLbl>
              <c:layout>
                <c:manualLayout>
                  <c:x val="0.15609601924759406"/>
                  <c:y val="9.0881087780694078E-2"/>
                </c:manualLayout>
              </c:layout>
              <c:numFmt formatCode="General" sourceLinked="0"/>
              <c:txPr>
                <a:bodyPr/>
                <a:lstStyle/>
                <a:p>
                  <a:pPr>
                    <a:defRPr>
                      <a:solidFill>
                        <a:srgbClr val="FF0000"/>
                      </a:solidFill>
                    </a:defRPr>
                  </a:pPr>
                  <a:endParaRPr lang="fr-FR"/>
                </a:p>
              </c:txPr>
            </c:trendlineLbl>
          </c:trendline>
          <c:xVal>
            <c:numRef>
              <c:f>Ocean!$L$2:$L$9</c:f>
              <c:numCache>
                <c:formatCode>0.00</c:formatCode>
                <c:ptCount val="8"/>
                <c:pt idx="0">
                  <c:v>-56.604337068999897</c:v>
                </c:pt>
                <c:pt idx="1">
                  <c:v>-54.165372384999898</c:v>
                </c:pt>
                <c:pt idx="2">
                  <c:v>-48.6746870899999</c:v>
                </c:pt>
                <c:pt idx="3">
                  <c:v>-43.922467442999903</c:v>
                </c:pt>
                <c:pt idx="4">
                  <c:v>-40.573119610999903</c:v>
                </c:pt>
                <c:pt idx="5">
                  <c:v>-40.573119610999903</c:v>
                </c:pt>
                <c:pt idx="6">
                  <c:v>-23</c:v>
                </c:pt>
                <c:pt idx="7">
                  <c:v>-55</c:v>
                </c:pt>
              </c:numCache>
            </c:numRef>
          </c:xVal>
          <c:yVal>
            <c:numRef>
              <c:f>Ocean!$M$2:$M$9</c:f>
              <c:numCache>
                <c:formatCode>0.00</c:formatCode>
                <c:ptCount val="8"/>
                <c:pt idx="0">
                  <c:v>16.523823524702649</c:v>
                </c:pt>
                <c:pt idx="1">
                  <c:v>22.894569244261508</c:v>
                </c:pt>
                <c:pt idx="2">
                  <c:v>12.673226463407271</c:v>
                </c:pt>
                <c:pt idx="3">
                  <c:v>21.885401729965558</c:v>
                </c:pt>
                <c:pt idx="4">
                  <c:v>25.074291182954585</c:v>
                </c:pt>
                <c:pt idx="5">
                  <c:v>30.969665446395254</c:v>
                </c:pt>
                <c:pt idx="6">
                  <c:v>28.9</c:v>
                </c:pt>
                <c:pt idx="7">
                  <c:v>26.5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2919-7242-A93D-75D0924956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89343"/>
        <c:axId val="393178559"/>
      </c:scatterChart>
      <c:valAx>
        <c:axId val="392889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178559"/>
        <c:crosses val="autoZero"/>
        <c:crossBetween val="midCat"/>
      </c:valAx>
      <c:valAx>
        <c:axId val="39317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88934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Ocean!$L$11:$L$40</c:f>
              <c:numCache>
                <c:formatCode>0.00</c:formatCode>
                <c:ptCount val="30"/>
                <c:pt idx="0">
                  <c:v>21.8</c:v>
                </c:pt>
                <c:pt idx="1">
                  <c:v>26.355050590000001</c:v>
                </c:pt>
                <c:pt idx="2">
                  <c:v>26.598084992</c:v>
                </c:pt>
                <c:pt idx="3">
                  <c:v>26.679422512999999</c:v>
                </c:pt>
                <c:pt idx="4">
                  <c:v>26.679422512999999</c:v>
                </c:pt>
                <c:pt idx="5">
                  <c:v>30.212073205999999</c:v>
                </c:pt>
                <c:pt idx="6">
                  <c:v>31.254086398999998</c:v>
                </c:pt>
                <c:pt idx="7">
                  <c:v>37.263222972000001</c:v>
                </c:pt>
                <c:pt idx="8">
                  <c:v>37.263222972000001</c:v>
                </c:pt>
                <c:pt idx="9">
                  <c:v>38.4</c:v>
                </c:pt>
                <c:pt idx="10">
                  <c:v>38.4</c:v>
                </c:pt>
                <c:pt idx="11">
                  <c:v>38.4</c:v>
                </c:pt>
                <c:pt idx="12">
                  <c:v>38.4</c:v>
                </c:pt>
                <c:pt idx="13">
                  <c:v>38.4</c:v>
                </c:pt>
                <c:pt idx="14">
                  <c:v>38.4</c:v>
                </c:pt>
                <c:pt idx="15">
                  <c:v>38.4</c:v>
                </c:pt>
                <c:pt idx="16">
                  <c:v>38.574597990000001</c:v>
                </c:pt>
                <c:pt idx="17">
                  <c:v>39.881515925000002</c:v>
                </c:pt>
                <c:pt idx="18">
                  <c:v>41.883781937000002</c:v>
                </c:pt>
                <c:pt idx="19">
                  <c:v>42.970685994</c:v>
                </c:pt>
                <c:pt idx="20">
                  <c:v>43</c:v>
                </c:pt>
                <c:pt idx="21">
                  <c:v>43.446578113000001</c:v>
                </c:pt>
                <c:pt idx="22">
                  <c:v>43.446578113000001</c:v>
                </c:pt>
                <c:pt idx="23">
                  <c:v>44</c:v>
                </c:pt>
                <c:pt idx="24">
                  <c:v>44</c:v>
                </c:pt>
                <c:pt idx="25">
                  <c:v>44</c:v>
                </c:pt>
                <c:pt idx="26">
                  <c:v>44</c:v>
                </c:pt>
                <c:pt idx="27">
                  <c:v>44</c:v>
                </c:pt>
                <c:pt idx="28">
                  <c:v>45.216814819</c:v>
                </c:pt>
                <c:pt idx="29">
                  <c:v>70</c:v>
                </c:pt>
              </c:numCache>
            </c:numRef>
          </c:xVal>
          <c:yVal>
            <c:numRef>
              <c:f>Ocean!$M$11:$M$40</c:f>
              <c:numCache>
                <c:formatCode>0.00</c:formatCode>
                <c:ptCount val="30"/>
                <c:pt idx="0">
                  <c:v>36</c:v>
                </c:pt>
                <c:pt idx="1">
                  <c:v>27.30660999128056</c:v>
                </c:pt>
                <c:pt idx="2">
                  <c:v>29.554664496752558</c:v>
                </c:pt>
                <c:pt idx="3">
                  <c:v>24.812950996167462</c:v>
                </c:pt>
                <c:pt idx="4">
                  <c:v>25.621699008828838</c:v>
                </c:pt>
                <c:pt idx="5">
                  <c:v>31.226269287722623</c:v>
                </c:pt>
                <c:pt idx="6">
                  <c:v>36.412274837165093</c:v>
                </c:pt>
                <c:pt idx="7">
                  <c:v>22.388137260670998</c:v>
                </c:pt>
                <c:pt idx="8">
                  <c:v>23.181642240611495</c:v>
                </c:pt>
                <c:pt idx="9">
                  <c:v>18.5</c:v>
                </c:pt>
                <c:pt idx="10">
                  <c:v>26.4</c:v>
                </c:pt>
                <c:pt idx="11">
                  <c:v>28.1</c:v>
                </c:pt>
                <c:pt idx="12">
                  <c:v>25.1</c:v>
                </c:pt>
                <c:pt idx="13">
                  <c:v>24.2</c:v>
                </c:pt>
                <c:pt idx="14">
                  <c:v>29</c:v>
                </c:pt>
                <c:pt idx="15">
                  <c:v>21.6</c:v>
                </c:pt>
                <c:pt idx="16">
                  <c:v>35.506838782393253</c:v>
                </c:pt>
                <c:pt idx="17">
                  <c:v>24.971694403397493</c:v>
                </c:pt>
                <c:pt idx="18">
                  <c:v>19.392642176226669</c:v>
                </c:pt>
                <c:pt idx="19">
                  <c:v>15.324415897218001</c:v>
                </c:pt>
                <c:pt idx="20">
                  <c:v>16.100000000000001</c:v>
                </c:pt>
                <c:pt idx="21">
                  <c:v>15.052799183489245</c:v>
                </c:pt>
                <c:pt idx="22">
                  <c:v>12.203139027272915</c:v>
                </c:pt>
                <c:pt idx="23">
                  <c:v>19.100000000000001</c:v>
                </c:pt>
                <c:pt idx="24">
                  <c:v>21.8</c:v>
                </c:pt>
                <c:pt idx="25">
                  <c:v>19</c:v>
                </c:pt>
                <c:pt idx="26">
                  <c:v>26.5</c:v>
                </c:pt>
                <c:pt idx="27">
                  <c:v>31.8</c:v>
                </c:pt>
                <c:pt idx="28">
                  <c:v>30.089439175475061</c:v>
                </c:pt>
                <c:pt idx="29">
                  <c:v>14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4B5-7C4A-8A33-33B3965FA2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89343"/>
        <c:axId val="393178559"/>
      </c:scatterChart>
      <c:valAx>
        <c:axId val="392889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178559"/>
        <c:crosses val="autoZero"/>
        <c:crossBetween val="midCat"/>
      </c:valAx>
      <c:valAx>
        <c:axId val="39317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88934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Atmosphere!$K$8:$K$23</c:f>
              <c:numCache>
                <c:formatCode>General</c:formatCode>
                <c:ptCount val="16"/>
                <c:pt idx="0">
                  <c:v>32</c:v>
                </c:pt>
                <c:pt idx="1">
                  <c:v>32</c:v>
                </c:pt>
                <c:pt idx="2">
                  <c:v>40</c:v>
                </c:pt>
                <c:pt idx="3">
                  <c:v>41</c:v>
                </c:pt>
                <c:pt idx="4">
                  <c:v>41</c:v>
                </c:pt>
                <c:pt idx="5">
                  <c:v>41</c:v>
                </c:pt>
                <c:pt idx="6">
                  <c:v>42</c:v>
                </c:pt>
                <c:pt idx="7">
                  <c:v>68</c:v>
                </c:pt>
                <c:pt idx="8">
                  <c:v>68</c:v>
                </c:pt>
                <c:pt idx="9">
                  <c:v>72</c:v>
                </c:pt>
                <c:pt idx="10">
                  <c:v>72</c:v>
                </c:pt>
                <c:pt idx="11">
                  <c:v>73</c:v>
                </c:pt>
                <c:pt idx="12">
                  <c:v>79</c:v>
                </c:pt>
                <c:pt idx="13">
                  <c:v>80</c:v>
                </c:pt>
                <c:pt idx="14">
                  <c:v>81</c:v>
                </c:pt>
                <c:pt idx="15">
                  <c:v>82</c:v>
                </c:pt>
              </c:numCache>
            </c:numRef>
          </c:xVal>
          <c:yVal>
            <c:numRef>
              <c:f>Atmosphere!$L$8:$L$23</c:f>
              <c:numCache>
                <c:formatCode>General</c:formatCode>
                <c:ptCount val="16"/>
                <c:pt idx="0">
                  <c:v>19.7</c:v>
                </c:pt>
                <c:pt idx="1">
                  <c:v>19.399999999999999</c:v>
                </c:pt>
                <c:pt idx="2">
                  <c:v>22.5</c:v>
                </c:pt>
                <c:pt idx="3">
                  <c:v>18.7</c:v>
                </c:pt>
                <c:pt idx="4">
                  <c:v>17</c:v>
                </c:pt>
                <c:pt idx="5">
                  <c:v>16.2</c:v>
                </c:pt>
                <c:pt idx="6">
                  <c:v>15.3</c:v>
                </c:pt>
                <c:pt idx="7">
                  <c:v>12.8</c:v>
                </c:pt>
                <c:pt idx="8">
                  <c:v>8.1999999999999993</c:v>
                </c:pt>
                <c:pt idx="9">
                  <c:v>7.7</c:v>
                </c:pt>
                <c:pt idx="10">
                  <c:v>9.6</c:v>
                </c:pt>
                <c:pt idx="11">
                  <c:v>14.3</c:v>
                </c:pt>
                <c:pt idx="12">
                  <c:v>8.4</c:v>
                </c:pt>
                <c:pt idx="13">
                  <c:v>13.3</c:v>
                </c:pt>
                <c:pt idx="14">
                  <c:v>12.9</c:v>
                </c:pt>
                <c:pt idx="15">
                  <c:v>9.1999999999999993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AFD-E343-A199-BBFB44C00D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89343"/>
        <c:axId val="393178559"/>
      </c:scatterChart>
      <c:valAx>
        <c:axId val="39288934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178559"/>
        <c:crosses val="autoZero"/>
        <c:crossBetween val="midCat"/>
      </c:valAx>
      <c:valAx>
        <c:axId val="39317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88934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0"/>
          <c:spPr>
            <a:ln w="19050">
              <a:noFill/>
            </a:ln>
          </c:spPr>
          <c:trendline>
            <c:trendlineType val="linear"/>
            <c:dispRSqr val="0"/>
            <c:dispEq val="1"/>
            <c:trendlineLbl>
              <c:numFmt formatCode="General" sourceLinked="0"/>
            </c:trendlineLbl>
          </c:trendline>
          <c:xVal>
            <c:numRef>
              <c:f>Atmosphere!$K$2:$K$6</c:f>
              <c:numCache>
                <c:formatCode>General</c:formatCode>
                <c:ptCount val="5"/>
                <c:pt idx="0">
                  <c:v>-80</c:v>
                </c:pt>
                <c:pt idx="1">
                  <c:v>-65</c:v>
                </c:pt>
                <c:pt idx="2">
                  <c:v>-60</c:v>
                </c:pt>
                <c:pt idx="3">
                  <c:v>-50</c:v>
                </c:pt>
                <c:pt idx="4">
                  <c:v>-40</c:v>
                </c:pt>
              </c:numCache>
            </c:numRef>
          </c:xVal>
          <c:yVal>
            <c:numRef>
              <c:f>Atmosphere!$L$2:$L$6</c:f>
              <c:numCache>
                <c:formatCode>General</c:formatCode>
                <c:ptCount val="5"/>
                <c:pt idx="0">
                  <c:v>10</c:v>
                </c:pt>
                <c:pt idx="1">
                  <c:v>19</c:v>
                </c:pt>
                <c:pt idx="2">
                  <c:v>12.5</c:v>
                </c:pt>
                <c:pt idx="3">
                  <c:v>13.6</c:v>
                </c:pt>
                <c:pt idx="4">
                  <c:v>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A2F-6E40-B681-F98DED9A79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2889343"/>
        <c:axId val="393178559"/>
      </c:scatterChart>
      <c:valAx>
        <c:axId val="392889343"/>
        <c:scaling>
          <c:orientation val="minMax"/>
          <c:max val="5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3178559"/>
        <c:crosses val="autoZero"/>
        <c:crossBetween val="midCat"/>
      </c:valAx>
      <c:valAx>
        <c:axId val="39317855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92889343"/>
        <c:crosses val="autoZero"/>
        <c:crossBetween val="midCat"/>
      </c:valAx>
    </c:plotArea>
    <c:plotVisOnly val="1"/>
    <c:dispBlanksAs val="gap"/>
    <c:showDLblsOverMax val="0"/>
    <c:extLst/>
  </c:chart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North Hemisphere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Gradients!$N$4</c:f>
              <c:strCache>
                <c:ptCount val="1"/>
                <c:pt idx="0">
                  <c:v>HadCM3L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Gradients!$O$5:$O$6</c:f>
              <c:numCache>
                <c:formatCode>General</c:formatCode>
                <c:ptCount val="2"/>
                <c:pt idx="0">
                  <c:v>4</c:v>
                </c:pt>
                <c:pt idx="1">
                  <c:v>6</c:v>
                </c:pt>
              </c:numCache>
            </c:numRef>
          </c:xVal>
          <c:yVal>
            <c:numRef>
              <c:f>Gradients!$P$5:$P$6</c:f>
              <c:numCache>
                <c:formatCode>General</c:formatCode>
                <c:ptCount val="2"/>
                <c:pt idx="0">
                  <c:v>0.49</c:v>
                </c:pt>
                <c:pt idx="1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84-E549-AB7F-10627B387284}"/>
            </c:ext>
          </c:extLst>
        </c:ser>
        <c:ser>
          <c:idx val="4"/>
          <c:order val="1"/>
          <c:tx>
            <c:v>CCSM3_W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Gradients!$O$7:$O$9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  <c:pt idx="2">
                  <c:v>16</c:v>
                </c:pt>
              </c:numCache>
            </c:numRef>
          </c:xVal>
          <c:yVal>
            <c:numRef>
              <c:f>Gradients!$P$7:$P$9</c:f>
              <c:numCache>
                <c:formatCode>General</c:formatCode>
                <c:ptCount val="3"/>
                <c:pt idx="0">
                  <c:v>0.47</c:v>
                </c:pt>
                <c:pt idx="1">
                  <c:v>0.43</c:v>
                </c:pt>
                <c:pt idx="2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8E84-E549-AB7F-10627B387284}"/>
            </c:ext>
          </c:extLst>
        </c:ser>
        <c:ser>
          <c:idx val="6"/>
          <c:order val="2"/>
          <c:tx>
            <c:strRef>
              <c:f>Gradients!$N$10</c:f>
              <c:strCache>
                <c:ptCount val="1"/>
                <c:pt idx="0">
                  <c:v>CCSM_H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Gradients!$O$12:$O$13</c:f>
              <c:numCache>
                <c:formatCode>General</c:formatCode>
                <c:ptCount val="2"/>
                <c:pt idx="0">
                  <c:v>8</c:v>
                </c:pt>
                <c:pt idx="1">
                  <c:v>16</c:v>
                </c:pt>
              </c:numCache>
            </c:numRef>
          </c:xVal>
          <c:yVal>
            <c:numRef>
              <c:f>Gradients!$P$12:$P$13</c:f>
              <c:numCache>
                <c:formatCode>General</c:formatCode>
                <c:ptCount val="2"/>
                <c:pt idx="0">
                  <c:v>0.42</c:v>
                </c:pt>
                <c:pt idx="1">
                  <c:v>0.39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8E84-E549-AB7F-10627B387284}"/>
            </c:ext>
          </c:extLst>
        </c:ser>
        <c:ser>
          <c:idx val="15"/>
          <c:order val="3"/>
          <c:tx>
            <c:strRef>
              <c:f>Gradients!$N$22</c:f>
              <c:strCache>
                <c:ptCount val="1"/>
                <c:pt idx="0">
                  <c:v>CCSM4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Gradients!$O$22:$O$24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Gradients!$P$22:$P$24</c:f>
              <c:numCache>
                <c:formatCode>General</c:formatCode>
                <c:ptCount val="3"/>
                <c:pt idx="0">
                  <c:v>0.52</c:v>
                </c:pt>
                <c:pt idx="1">
                  <c:v>0.52</c:v>
                </c:pt>
                <c:pt idx="2">
                  <c:v>0.54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8E84-E549-AB7F-10627B387284}"/>
            </c:ext>
          </c:extLst>
        </c:ser>
        <c:ser>
          <c:idx val="12"/>
          <c:order val="4"/>
          <c:tx>
            <c:strRef>
              <c:f>Gradients!$N$16</c:f>
              <c:strCache>
                <c:ptCount val="1"/>
                <c:pt idx="0">
                  <c:v>CESM1.2-CAM5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546F1"/>
              </a:solidFill>
              <a:ln w="9525">
                <a:solidFill>
                  <a:srgbClr val="A546F1"/>
                </a:solidFill>
              </a:ln>
              <a:effectLst/>
            </c:spPr>
          </c:marker>
          <c:xVal>
            <c:numRef>
              <c:f>Gradients!$O$16:$O$18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xVal>
          <c:yVal>
            <c:numRef>
              <c:f>Gradients!$P$16:$P$18</c:f>
              <c:numCache>
                <c:formatCode>General</c:formatCode>
                <c:ptCount val="3"/>
                <c:pt idx="0">
                  <c:v>0.46</c:v>
                </c:pt>
                <c:pt idx="1">
                  <c:v>0.38</c:v>
                </c:pt>
                <c:pt idx="2">
                  <c:v>0.34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8E84-E549-AB7F-10627B387284}"/>
            </c:ext>
          </c:extLst>
        </c:ser>
        <c:ser>
          <c:idx val="10"/>
          <c:order val="5"/>
          <c:tx>
            <c:strRef>
              <c:f>Gradients!$N$14</c:f>
              <c:strCache>
                <c:ptCount val="1"/>
                <c:pt idx="0">
                  <c:v>ECHAM5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Gradients!$O$14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Gradients!$P$14</c:f>
              <c:numCache>
                <c:formatCode>General</c:formatCode>
                <c:ptCount val="1"/>
                <c:pt idx="0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8E84-E549-AB7F-10627B387284}"/>
            </c:ext>
          </c:extLst>
        </c:ser>
        <c:ser>
          <c:idx val="11"/>
          <c:order val="6"/>
          <c:tx>
            <c:strRef>
              <c:f>Gradients!$N$15</c:f>
              <c:strCache>
                <c:ptCount val="1"/>
                <c:pt idx="0">
                  <c:v>GISS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>
                    <a:lumMod val="60000"/>
                    <a:lumOff val="40000"/>
                  </a:schemeClr>
                </a:solidFill>
              </a:ln>
              <a:effectLst/>
            </c:spPr>
          </c:marker>
          <c:xVal>
            <c:numRef>
              <c:f>Gradients!$O$15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Gradients!$P$15</c:f>
              <c:numCache>
                <c:formatCode>General</c:formatCode>
                <c:ptCount val="1"/>
                <c:pt idx="0">
                  <c:v>0.54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8E84-E549-AB7F-10627B387284}"/>
            </c:ext>
          </c:extLst>
        </c:ser>
        <c:ser>
          <c:idx val="2"/>
          <c:order val="7"/>
          <c:tx>
            <c:strRef>
              <c:f>Gradients!$N$19</c:f>
              <c:strCache>
                <c:ptCount val="1"/>
                <c:pt idx="0">
                  <c:v>﻿GFDL CM2.1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Gradients!$O$19:$O$21</c:f>
              <c:numCache>
                <c:formatCode>General</c:formatCode>
                <c:ptCount val="3"/>
                <c:pt idx="0">
                  <c:v>1.43</c:v>
                </c:pt>
                <c:pt idx="1">
                  <c:v>2.86</c:v>
                </c:pt>
                <c:pt idx="2">
                  <c:v>5.7</c:v>
                </c:pt>
              </c:numCache>
            </c:numRef>
          </c:xVal>
          <c:yVal>
            <c:numRef>
              <c:f>Gradients!$P$19:$P$21</c:f>
              <c:numCache>
                <c:formatCode>General</c:formatCode>
                <c:ptCount val="3"/>
                <c:pt idx="0">
                  <c:v>0.52</c:v>
                </c:pt>
                <c:pt idx="1">
                  <c:v>0.51</c:v>
                </c:pt>
                <c:pt idx="2">
                  <c:v>0.42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32-8E84-E549-AB7F-10627B387284}"/>
            </c:ext>
          </c:extLst>
        </c:ser>
        <c:ser>
          <c:idx val="18"/>
          <c:order val="8"/>
          <c:tx>
            <c:strRef>
              <c:f>Gradients!$N$25</c:f>
              <c:strCache>
                <c:ptCount val="1"/>
                <c:pt idx="0">
                  <c:v>IPSL-CM5A2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Gradients!$O$25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Gradients!$P$25</c:f>
              <c:numCache>
                <c:formatCode>General</c:formatCode>
                <c:ptCount val="1"/>
                <c:pt idx="0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5-8E84-E549-AB7F-10627B387284}"/>
            </c:ext>
          </c:extLst>
        </c:ser>
        <c:ser>
          <c:idx val="1"/>
          <c:order val="9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10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Gradients!$O$25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Gradients!$P$27</c:f>
              <c:numCache>
                <c:formatCode>General</c:formatCode>
                <c:ptCount val="1"/>
                <c:pt idx="0">
                  <c:v>0.42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6-8E84-E549-AB7F-10627B3872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415519"/>
        <c:axId val="885417199"/>
      </c:scatterChart>
      <c:valAx>
        <c:axId val="885415519"/>
        <c:scaling>
          <c:orientation val="minMax"/>
          <c:max val="16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CO2 (P.A.L)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5417199"/>
        <c:crosses val="autoZero"/>
        <c:crossBetween val="midCat"/>
        <c:majorUnit val="1"/>
      </c:valAx>
      <c:valAx>
        <c:axId val="885417199"/>
        <c:scaling>
          <c:orientation val="minMax"/>
          <c:max val="0.54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SST gradient (°C</a:t>
                </a:r>
                <a:r>
                  <a:rPr lang="fr-FR" baseline="0"/>
                  <a:t> per °latitude)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5415519"/>
        <c:crosses val="autoZero"/>
        <c:crossBetween val="midCat"/>
        <c:majorUnit val="2.0000000000000004E-2"/>
        <c:minorUnit val="2.0000000000000004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South Hemisphere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Gradients!$N$4</c:f>
              <c:strCache>
                <c:ptCount val="1"/>
                <c:pt idx="0">
                  <c:v>HadCM3L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Gradients!$O$5:$O$6</c:f>
              <c:numCache>
                <c:formatCode>General</c:formatCode>
                <c:ptCount val="2"/>
                <c:pt idx="0">
                  <c:v>4</c:v>
                </c:pt>
                <c:pt idx="1">
                  <c:v>6</c:v>
                </c:pt>
              </c:numCache>
            </c:numRef>
          </c:xVal>
          <c:yVal>
            <c:numRef>
              <c:f>Gradients!$Q$5:$Q$6</c:f>
              <c:numCache>
                <c:formatCode>General</c:formatCode>
                <c:ptCount val="2"/>
                <c:pt idx="0">
                  <c:v>0.51</c:v>
                </c:pt>
                <c:pt idx="1">
                  <c:v>0.51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B80-CE4D-B02B-338C2B7EB555}"/>
            </c:ext>
          </c:extLst>
        </c:ser>
        <c:ser>
          <c:idx val="4"/>
          <c:order val="1"/>
          <c:tx>
            <c:v>CCSM3_W</c:v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Gradients!$O$7:$O$9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  <c:pt idx="2">
                  <c:v>16</c:v>
                </c:pt>
              </c:numCache>
            </c:numRef>
          </c:xVal>
          <c:yVal>
            <c:numRef>
              <c:f>Gradients!$Q$7:$Q$9</c:f>
              <c:numCache>
                <c:formatCode>General</c:formatCode>
                <c:ptCount val="3"/>
                <c:pt idx="0">
                  <c:v>0.4</c:v>
                </c:pt>
                <c:pt idx="1">
                  <c:v>0.38</c:v>
                </c:pt>
                <c:pt idx="2">
                  <c:v>0.34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1B80-CE4D-B02B-338C2B7EB555}"/>
            </c:ext>
          </c:extLst>
        </c:ser>
        <c:ser>
          <c:idx val="6"/>
          <c:order val="2"/>
          <c:tx>
            <c:strRef>
              <c:f>Gradients!$N$10</c:f>
              <c:strCache>
                <c:ptCount val="1"/>
                <c:pt idx="0">
                  <c:v>CCSM_H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Gradients!$O$12:$O$13</c:f>
              <c:numCache>
                <c:formatCode>General</c:formatCode>
                <c:ptCount val="2"/>
                <c:pt idx="0">
                  <c:v>8</c:v>
                </c:pt>
                <c:pt idx="1">
                  <c:v>16</c:v>
                </c:pt>
              </c:numCache>
            </c:numRef>
          </c:xVal>
          <c:yVal>
            <c:numRef>
              <c:f>Gradients!$Q$12:$Q$13</c:f>
              <c:numCache>
                <c:formatCode>General</c:formatCode>
                <c:ptCount val="2"/>
                <c:pt idx="0">
                  <c:v>0.4</c:v>
                </c:pt>
                <c:pt idx="1">
                  <c:v>0.37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80-CE4D-B02B-338C2B7EB555}"/>
            </c:ext>
          </c:extLst>
        </c:ser>
        <c:ser>
          <c:idx val="15"/>
          <c:order val="3"/>
          <c:tx>
            <c:strRef>
              <c:f>Gradients!$N$22</c:f>
              <c:strCache>
                <c:ptCount val="1"/>
                <c:pt idx="0">
                  <c:v>CCSM4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bg1">
                  <a:lumMod val="50000"/>
                </a:schemeClr>
              </a:solidFill>
              <a:ln w="9525">
                <a:solidFill>
                  <a:schemeClr val="bg1">
                    <a:lumMod val="50000"/>
                  </a:schemeClr>
                </a:solidFill>
              </a:ln>
              <a:effectLst/>
            </c:spPr>
          </c:marker>
          <c:xVal>
            <c:numRef>
              <c:f>Gradients!$O$22:$O$24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4</c:v>
                </c:pt>
              </c:numCache>
            </c:numRef>
          </c:xVal>
          <c:yVal>
            <c:numRef>
              <c:f>Gradients!$Q$22:$Q$24</c:f>
              <c:numCache>
                <c:formatCode>General</c:formatCode>
                <c:ptCount val="3"/>
                <c:pt idx="0">
                  <c:v>0.43</c:v>
                </c:pt>
                <c:pt idx="1">
                  <c:v>0.42</c:v>
                </c:pt>
                <c:pt idx="2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B80-CE4D-B02B-338C2B7EB555}"/>
            </c:ext>
          </c:extLst>
        </c:ser>
        <c:ser>
          <c:idx val="12"/>
          <c:order val="4"/>
          <c:tx>
            <c:strRef>
              <c:f>Gradients!$N$16</c:f>
              <c:strCache>
                <c:ptCount val="1"/>
                <c:pt idx="0">
                  <c:v>CESM1.2-CAM5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546F1"/>
              </a:solidFill>
              <a:ln w="9525">
                <a:solidFill>
                  <a:srgbClr val="A546F1"/>
                </a:solidFill>
              </a:ln>
              <a:effectLst/>
            </c:spPr>
          </c:marker>
          <c:xVal>
            <c:numRef>
              <c:f>Gradients!$O$16:$O$18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xVal>
          <c:yVal>
            <c:numRef>
              <c:f>Gradients!$Q$16:$Q$18</c:f>
              <c:numCache>
                <c:formatCode>General</c:formatCode>
                <c:ptCount val="3"/>
                <c:pt idx="0">
                  <c:v>0.4</c:v>
                </c:pt>
                <c:pt idx="1">
                  <c:v>0.36</c:v>
                </c:pt>
                <c:pt idx="2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1B80-CE4D-B02B-338C2B7EB555}"/>
            </c:ext>
          </c:extLst>
        </c:ser>
        <c:ser>
          <c:idx val="10"/>
          <c:order val="5"/>
          <c:tx>
            <c:strRef>
              <c:f>Gradients!$N$14</c:f>
              <c:strCache>
                <c:ptCount val="1"/>
                <c:pt idx="0">
                  <c:v>ECHAM5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Gradients!$O$14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Gradients!$Q$14</c:f>
              <c:numCache>
                <c:formatCode>General</c:formatCode>
                <c:ptCount val="1"/>
                <c:pt idx="0">
                  <c:v>0.4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1B80-CE4D-B02B-338C2B7EB555}"/>
            </c:ext>
          </c:extLst>
        </c:ser>
        <c:ser>
          <c:idx val="11"/>
          <c:order val="6"/>
          <c:tx>
            <c:strRef>
              <c:f>Gradients!$N$15</c:f>
              <c:strCache>
                <c:ptCount val="1"/>
                <c:pt idx="0">
                  <c:v>GISS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>
                  <a:lumMod val="60000"/>
                  <a:lumOff val="40000"/>
                </a:schemeClr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Gradients!$O$15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Gradients!$Q$15</c:f>
              <c:numCache>
                <c:formatCode>General</c:formatCode>
                <c:ptCount val="1"/>
                <c:pt idx="0">
                  <c:v>0.36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1B80-CE4D-B02B-338C2B7EB555}"/>
            </c:ext>
          </c:extLst>
        </c:ser>
        <c:ser>
          <c:idx val="2"/>
          <c:order val="7"/>
          <c:tx>
            <c:strRef>
              <c:f>Gradients!$N$19</c:f>
              <c:strCache>
                <c:ptCount val="1"/>
                <c:pt idx="0">
                  <c:v>﻿GFDL CM2.1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Gradients!$O$19:$O$21</c:f>
              <c:numCache>
                <c:formatCode>General</c:formatCode>
                <c:ptCount val="3"/>
                <c:pt idx="0">
                  <c:v>1.43</c:v>
                </c:pt>
                <c:pt idx="1">
                  <c:v>2.86</c:v>
                </c:pt>
                <c:pt idx="2">
                  <c:v>5.7</c:v>
                </c:pt>
              </c:numCache>
            </c:numRef>
          </c:xVal>
          <c:yVal>
            <c:numRef>
              <c:f>Gradients!$Q$19:$Q$21</c:f>
              <c:numCache>
                <c:formatCode>General</c:formatCode>
                <c:ptCount val="3"/>
                <c:pt idx="0">
                  <c:v>0.44</c:v>
                </c:pt>
                <c:pt idx="1">
                  <c:v>0.36</c:v>
                </c:pt>
                <c:pt idx="2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1B80-CE4D-B02B-338C2B7EB555}"/>
            </c:ext>
          </c:extLst>
        </c:ser>
        <c:ser>
          <c:idx val="18"/>
          <c:order val="8"/>
          <c:tx>
            <c:strRef>
              <c:f>Gradients!$N$25</c:f>
              <c:strCache>
                <c:ptCount val="1"/>
                <c:pt idx="0">
                  <c:v>IPSL-CM5A2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10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Gradients!$O$25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Gradients!$Q$25</c:f>
              <c:numCache>
                <c:formatCode>General</c:formatCode>
                <c:ptCount val="1"/>
                <c:pt idx="0">
                  <c:v>0.39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1B80-CE4D-B02B-338C2B7EB555}"/>
            </c:ext>
          </c:extLst>
        </c:ser>
        <c:ser>
          <c:idx val="1"/>
          <c:order val="9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10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Gradients!$O$25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Gradients!$Q$27</c:f>
              <c:numCache>
                <c:formatCode>General</c:formatCode>
                <c:ptCount val="1"/>
                <c:pt idx="0">
                  <c:v>0.3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1B80-CE4D-B02B-338C2B7EB55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85415519"/>
        <c:axId val="885417199"/>
      </c:scatterChart>
      <c:valAx>
        <c:axId val="885415519"/>
        <c:scaling>
          <c:orientation val="minMax"/>
          <c:max val="16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CO2 (P.A.L)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5417199"/>
        <c:crosses val="autoZero"/>
        <c:crossBetween val="midCat"/>
        <c:majorUnit val="1"/>
      </c:valAx>
      <c:valAx>
        <c:axId val="885417199"/>
        <c:scaling>
          <c:orientation val="minMax"/>
          <c:max val="0.54"/>
          <c:min val="0.30000000000000004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SST radient</a:t>
                </a:r>
                <a:r>
                  <a:rPr lang="fr-FR" baseline="0"/>
                  <a:t> (°C per °latitude)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85415519"/>
        <c:crosses val="autoZero"/>
        <c:crossBetween val="midCat"/>
        <c:majorUnit val="2.0000000000000004E-2"/>
        <c:minorUnit val="2.0000000000000004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North Hemisphere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Gradients!$D$4</c:f>
              <c:strCache>
                <c:ptCount val="1"/>
                <c:pt idx="0">
                  <c:v>HadCM3L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Gradients!$E$4:$E$6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Gradients!$G$4:$G$6</c:f>
              <c:numCache>
                <c:formatCode>General</c:formatCode>
                <c:ptCount val="3"/>
                <c:pt idx="0">
                  <c:v>0.78</c:v>
                </c:pt>
                <c:pt idx="1">
                  <c:v>0.76</c:v>
                </c:pt>
                <c:pt idx="2">
                  <c:v>0.74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AD5-7D4A-96B0-33DE6F05BC17}"/>
            </c:ext>
          </c:extLst>
        </c:ser>
        <c:ser>
          <c:idx val="1"/>
          <c:order val="1"/>
          <c:tx>
            <c:strRef>
              <c:f>Gradients!$D$9</c:f>
              <c:strCache>
                <c:ptCount val="1"/>
                <c:pt idx="0">
                  <c:v>CCSM3_W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Gradients!$E$9:$E$11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  <c:pt idx="2">
                  <c:v>16</c:v>
                </c:pt>
              </c:numCache>
            </c:numRef>
          </c:xVal>
          <c:yVal>
            <c:numRef>
              <c:f>Gradients!$G$9:$G$11</c:f>
              <c:numCache>
                <c:formatCode>General</c:formatCode>
                <c:ptCount val="3"/>
                <c:pt idx="0">
                  <c:v>0.5</c:v>
                </c:pt>
                <c:pt idx="1">
                  <c:v>0.49</c:v>
                </c:pt>
                <c:pt idx="2">
                  <c:v>0.48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AD5-7D4A-96B0-33DE6F05BC17}"/>
            </c:ext>
          </c:extLst>
        </c:ser>
        <c:ser>
          <c:idx val="2"/>
          <c:order val="2"/>
          <c:tx>
            <c:strRef>
              <c:f>Gradients!$D$12</c:f>
              <c:strCache>
                <c:ptCount val="1"/>
                <c:pt idx="0">
                  <c:v>CCSM_H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Gradients!$E$12:$E$15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Gradients!$G$12:$G$15</c:f>
              <c:numCache>
                <c:formatCode>General</c:formatCode>
                <c:ptCount val="4"/>
                <c:pt idx="0">
                  <c:v>0.53</c:v>
                </c:pt>
                <c:pt idx="1">
                  <c:v>0.53</c:v>
                </c:pt>
                <c:pt idx="2">
                  <c:v>0.5</c:v>
                </c:pt>
                <c:pt idx="3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AD5-7D4A-96B0-33DE6F05BC17}"/>
            </c:ext>
          </c:extLst>
        </c:ser>
        <c:ser>
          <c:idx val="3"/>
          <c:order val="3"/>
          <c:tx>
            <c:strRef>
              <c:f>Gradients!$D$20</c:f>
              <c:strCache>
                <c:ptCount val="1"/>
                <c:pt idx="0">
                  <c:v>CCSM3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Gradients!$E$20:$E$23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6</c:v>
                </c:pt>
              </c:numCache>
            </c:numRef>
          </c:xVal>
          <c:yVal>
            <c:numRef>
              <c:f>Gradients!$H$20:$H$23</c:f>
              <c:numCache>
                <c:formatCode>General</c:formatCode>
                <c:ptCount val="4"/>
                <c:pt idx="0">
                  <c:v>0.44</c:v>
                </c:pt>
                <c:pt idx="1">
                  <c:v>0.37</c:v>
                </c:pt>
                <c:pt idx="2">
                  <c:v>0.36</c:v>
                </c:pt>
                <c:pt idx="3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AD5-7D4A-96B0-33DE6F05BC17}"/>
            </c:ext>
          </c:extLst>
        </c:ser>
        <c:ser>
          <c:idx val="4"/>
          <c:order val="4"/>
          <c:tx>
            <c:strRef>
              <c:f>Gradients!$D$16</c:f>
              <c:strCache>
                <c:ptCount val="1"/>
                <c:pt idx="0">
                  <c:v>CCSM3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Gradients!$E$16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Gradients!$G$16</c:f>
              <c:numCache>
                <c:formatCode>General</c:formatCode>
                <c:ptCount val="1"/>
                <c:pt idx="0">
                  <c:v>0.39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AD5-7D4A-96B0-33DE6F05BC17}"/>
            </c:ext>
          </c:extLst>
        </c:ser>
        <c:ser>
          <c:idx val="5"/>
          <c:order val="5"/>
          <c:tx>
            <c:strRef>
              <c:f>Gradients!$D$17</c:f>
              <c:strCache>
                <c:ptCount val="1"/>
                <c:pt idx="0">
                  <c:v>CESM1.2-CAM5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546F1"/>
              </a:solidFill>
              <a:ln w="9525">
                <a:solidFill>
                  <a:srgbClr val="A546F1"/>
                </a:solidFill>
              </a:ln>
              <a:effectLst/>
            </c:spPr>
          </c:marker>
          <c:xVal>
            <c:numRef>
              <c:f>Gradients!$E$17:$E$19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xVal>
          <c:yVal>
            <c:numRef>
              <c:f>Gradients!$G$17:$G$19</c:f>
              <c:numCache>
                <c:formatCode>General</c:formatCode>
                <c:ptCount val="3"/>
                <c:pt idx="0">
                  <c:v>0.7</c:v>
                </c:pt>
                <c:pt idx="1">
                  <c:v>0.62</c:v>
                </c:pt>
                <c:pt idx="2">
                  <c:v>0.6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AD5-7D4A-96B0-33DE6F05BC17}"/>
            </c:ext>
          </c:extLst>
        </c:ser>
        <c:ser>
          <c:idx val="6"/>
          <c:order val="6"/>
          <c:tx>
            <c:strRef>
              <c:f>Gradients!$D$7</c:f>
              <c:strCache>
                <c:ptCount val="1"/>
                <c:pt idx="0">
                  <c:v>ECHAM5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Gradients!$E$7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Gradients!$G$7</c:f>
              <c:numCache>
                <c:formatCode>General</c:formatCode>
                <c:ptCount val="1"/>
                <c:pt idx="0">
                  <c:v>0.56000000000000005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AD5-7D4A-96B0-33DE6F05BC17}"/>
            </c:ext>
          </c:extLst>
        </c:ser>
        <c:ser>
          <c:idx val="8"/>
          <c:order val="7"/>
          <c:tx>
            <c:strRef>
              <c:f>Gradients!$D$24</c:f>
              <c:strCache>
                <c:ptCount val="1"/>
                <c:pt idx="0">
                  <c:v>ECHAM5-MPI-OM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Gradients!$E$24:$E$28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Gradients!$G$24:$G$28</c:f>
              <c:numCache>
                <c:formatCode>General</c:formatCode>
                <c:ptCount val="5"/>
                <c:pt idx="0">
                  <c:v>0.72</c:v>
                </c:pt>
                <c:pt idx="1">
                  <c:v>0.69</c:v>
                </c:pt>
                <c:pt idx="2">
                  <c:v>0.68</c:v>
                </c:pt>
                <c:pt idx="3">
                  <c:v>0.68</c:v>
                </c:pt>
                <c:pt idx="4">
                  <c:v>0.65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AD5-7D4A-96B0-33DE6F05BC17}"/>
            </c:ext>
          </c:extLst>
        </c:ser>
        <c:ser>
          <c:idx val="7"/>
          <c:order val="8"/>
          <c:tx>
            <c:strRef>
              <c:f>Gradients!$D$8</c:f>
              <c:strCache>
                <c:ptCount val="1"/>
                <c:pt idx="0">
                  <c:v>GISS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4">
                    <a:lumMod val="60000"/>
                    <a:lumOff val="40000"/>
                  </a:schemeClr>
                </a:solidFill>
                <a:ln w="9525">
                  <a:solidFill>
                    <a:schemeClr val="accent4">
                      <a:lumMod val="60000"/>
                      <a:lumOff val="40000"/>
                    </a:schemeClr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B-5AD5-7D4A-96B0-33DE6F05BC17}"/>
              </c:ext>
            </c:extLst>
          </c:dPt>
          <c:xVal>
            <c:numRef>
              <c:f>Gradients!$E$8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Gradients!$G$8</c:f>
              <c:numCache>
                <c:formatCode>General</c:formatCode>
                <c:ptCount val="1"/>
                <c:pt idx="0">
                  <c:v>0.53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5AD5-7D4A-96B0-33DE6F05BC17}"/>
            </c:ext>
          </c:extLst>
        </c:ser>
        <c:ser>
          <c:idx val="9"/>
          <c:order val="9"/>
          <c:tx>
            <c:strRef>
              <c:f>Gradients!$D$29</c:f>
              <c:strCache>
                <c:ptCount val="1"/>
                <c:pt idx="0">
                  <c:v>IPSL-CM5A2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Gradients!$E$29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Gradients!$G$29</c:f>
              <c:numCache>
                <c:formatCode>General</c:formatCode>
                <c:ptCount val="1"/>
                <c:pt idx="0">
                  <c:v>0.54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AD5-7D4A-96B0-33DE6F05BC17}"/>
            </c:ext>
          </c:extLst>
        </c:ser>
        <c:ser>
          <c:idx val="10"/>
          <c:order val="1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Gradients!$E$29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Gradients!$F$31</c:f>
              <c:numCache>
                <c:formatCode>General</c:formatCode>
                <c:ptCount val="1"/>
                <c:pt idx="0">
                  <c:v>0.2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2B-5AD5-7D4A-96B0-33DE6F05BC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536751"/>
        <c:axId val="863461311"/>
      </c:scatterChart>
      <c:valAx>
        <c:axId val="863536751"/>
        <c:scaling>
          <c:orientation val="minMax"/>
          <c:max val="16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CO2 (P.A.L)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3461311"/>
        <c:crosses val="autoZero"/>
        <c:crossBetween val="midCat"/>
        <c:majorUnit val="1"/>
      </c:valAx>
      <c:valAx>
        <c:axId val="863461311"/>
        <c:scaling>
          <c:orientation val="minMax"/>
          <c:max val="0.78"/>
          <c:min val="0.18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T2M gradient (°C per °latitude)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3536751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South Hemisphere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Gradients!$D$4</c:f>
              <c:strCache>
                <c:ptCount val="1"/>
                <c:pt idx="0">
                  <c:v>HadCM3L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Gradients!$E$4:$E$6</c:f>
              <c:numCache>
                <c:formatCode>General</c:formatCode>
                <c:ptCount val="3"/>
                <c:pt idx="0">
                  <c:v>2</c:v>
                </c:pt>
                <c:pt idx="1">
                  <c:v>4</c:v>
                </c:pt>
                <c:pt idx="2">
                  <c:v>6</c:v>
                </c:pt>
              </c:numCache>
            </c:numRef>
          </c:xVal>
          <c:yVal>
            <c:numRef>
              <c:f>Gradients!$F$4:$F$6</c:f>
              <c:numCache>
                <c:formatCode>General</c:formatCode>
                <c:ptCount val="3"/>
                <c:pt idx="0">
                  <c:v>0.75</c:v>
                </c:pt>
                <c:pt idx="1">
                  <c:v>0.72</c:v>
                </c:pt>
                <c:pt idx="2">
                  <c:v>0.68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0EF-784C-B1A1-E9BC016146EF}"/>
            </c:ext>
          </c:extLst>
        </c:ser>
        <c:ser>
          <c:idx val="1"/>
          <c:order val="1"/>
          <c:tx>
            <c:strRef>
              <c:f>Gradients!$D$9</c:f>
              <c:strCache>
                <c:ptCount val="1"/>
                <c:pt idx="0">
                  <c:v>CCSM3_W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F0"/>
              </a:solidFill>
              <a:ln w="9525">
                <a:solidFill>
                  <a:srgbClr val="00B0F0"/>
                </a:solidFill>
              </a:ln>
              <a:effectLst/>
            </c:spPr>
          </c:marker>
          <c:xVal>
            <c:numRef>
              <c:f>Gradients!$E$9:$E$11</c:f>
              <c:numCache>
                <c:formatCode>General</c:formatCode>
                <c:ptCount val="3"/>
                <c:pt idx="0">
                  <c:v>4</c:v>
                </c:pt>
                <c:pt idx="1">
                  <c:v>8</c:v>
                </c:pt>
                <c:pt idx="2">
                  <c:v>16</c:v>
                </c:pt>
              </c:numCache>
            </c:numRef>
          </c:xVal>
          <c:yVal>
            <c:numRef>
              <c:f>Gradients!$F$9:$F$11</c:f>
              <c:numCache>
                <c:formatCode>General</c:formatCode>
                <c:ptCount val="3"/>
                <c:pt idx="0">
                  <c:v>0.4</c:v>
                </c:pt>
                <c:pt idx="1">
                  <c:v>0.36</c:v>
                </c:pt>
                <c:pt idx="2">
                  <c:v>0.33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0EF-784C-B1A1-E9BC016146EF}"/>
            </c:ext>
          </c:extLst>
        </c:ser>
        <c:ser>
          <c:idx val="2"/>
          <c:order val="2"/>
          <c:tx>
            <c:strRef>
              <c:f>Gradients!$D$12</c:f>
              <c:strCache>
                <c:ptCount val="1"/>
                <c:pt idx="0">
                  <c:v>CCSM_H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70C0"/>
              </a:solidFill>
              <a:ln w="9525">
                <a:solidFill>
                  <a:srgbClr val="0070C0"/>
                </a:solidFill>
              </a:ln>
              <a:effectLst/>
            </c:spPr>
          </c:marker>
          <c:xVal>
            <c:numRef>
              <c:f>Gradients!$E$12:$E$15</c:f>
              <c:numCache>
                <c:formatCode>General</c:formatCode>
                <c:ptCount val="4"/>
                <c:pt idx="0">
                  <c:v>2</c:v>
                </c:pt>
                <c:pt idx="1">
                  <c:v>4</c:v>
                </c:pt>
                <c:pt idx="2">
                  <c:v>8</c:v>
                </c:pt>
                <c:pt idx="3">
                  <c:v>16</c:v>
                </c:pt>
              </c:numCache>
            </c:numRef>
          </c:xVal>
          <c:yVal>
            <c:numRef>
              <c:f>Gradients!$F$12:$F$15</c:f>
              <c:numCache>
                <c:formatCode>General</c:formatCode>
                <c:ptCount val="4"/>
                <c:pt idx="0">
                  <c:v>0.45</c:v>
                </c:pt>
                <c:pt idx="1">
                  <c:v>0.4</c:v>
                </c:pt>
                <c:pt idx="2">
                  <c:v>0.38</c:v>
                </c:pt>
                <c:pt idx="3">
                  <c:v>0.38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EF-784C-B1A1-E9BC016146EF}"/>
            </c:ext>
          </c:extLst>
        </c:ser>
        <c:ser>
          <c:idx val="3"/>
          <c:order val="3"/>
          <c:tx>
            <c:strRef>
              <c:f>Gradients!$D$20</c:f>
              <c:strCache>
                <c:ptCount val="1"/>
                <c:pt idx="0">
                  <c:v>CCSM3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Gradients!$E$20:$E$23</c:f>
              <c:numCache>
                <c:formatCode>General</c:formatCode>
                <c:ptCount val="4"/>
                <c:pt idx="0">
                  <c:v>2</c:v>
                </c:pt>
                <c:pt idx="1">
                  <c:v>6</c:v>
                </c:pt>
                <c:pt idx="2">
                  <c:v>2</c:v>
                </c:pt>
                <c:pt idx="3">
                  <c:v>6</c:v>
                </c:pt>
              </c:numCache>
            </c:numRef>
          </c:xVal>
          <c:yVal>
            <c:numRef>
              <c:f>Gradients!$H$20:$H$23</c:f>
              <c:numCache>
                <c:formatCode>General</c:formatCode>
                <c:ptCount val="4"/>
                <c:pt idx="0">
                  <c:v>0.44</c:v>
                </c:pt>
                <c:pt idx="1">
                  <c:v>0.37</c:v>
                </c:pt>
                <c:pt idx="2">
                  <c:v>0.36</c:v>
                </c:pt>
                <c:pt idx="3">
                  <c:v>0.32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0EF-784C-B1A1-E9BC016146EF}"/>
            </c:ext>
          </c:extLst>
        </c:ser>
        <c:ser>
          <c:idx val="4"/>
          <c:order val="4"/>
          <c:tx>
            <c:strRef>
              <c:f>Gradients!$D$16</c:f>
              <c:strCache>
                <c:ptCount val="1"/>
                <c:pt idx="0">
                  <c:v>CCSM3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Gradients!$E$16</c:f>
              <c:numCache>
                <c:formatCode>General</c:formatCode>
                <c:ptCount val="1"/>
                <c:pt idx="0">
                  <c:v>16</c:v>
                </c:pt>
              </c:numCache>
            </c:numRef>
          </c:xVal>
          <c:yVal>
            <c:numRef>
              <c:f>Gradients!$F$16</c:f>
              <c:numCache>
                <c:formatCode>General</c:formatCode>
                <c:ptCount val="1"/>
                <c:pt idx="0">
                  <c:v>0.45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50EF-784C-B1A1-E9BC016146EF}"/>
            </c:ext>
          </c:extLst>
        </c:ser>
        <c:ser>
          <c:idx val="5"/>
          <c:order val="5"/>
          <c:tx>
            <c:strRef>
              <c:f>Gradients!$D$17</c:f>
              <c:strCache>
                <c:ptCount val="1"/>
                <c:pt idx="0">
                  <c:v>CESM1.2-CAM5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A546F1"/>
              </a:solidFill>
              <a:ln w="9525">
                <a:solidFill>
                  <a:srgbClr val="A546F1"/>
                </a:solidFill>
              </a:ln>
              <a:effectLst/>
            </c:spPr>
          </c:marker>
          <c:xVal>
            <c:numRef>
              <c:f>Gradients!$E$17:$E$19</c:f>
              <c:numCache>
                <c:formatCode>General</c:formatCode>
                <c:ptCount val="3"/>
                <c:pt idx="0">
                  <c:v>3</c:v>
                </c:pt>
                <c:pt idx="1">
                  <c:v>6</c:v>
                </c:pt>
                <c:pt idx="2">
                  <c:v>9</c:v>
                </c:pt>
              </c:numCache>
            </c:numRef>
          </c:xVal>
          <c:yVal>
            <c:numRef>
              <c:f>Gradients!$F$17:$F$19</c:f>
              <c:numCache>
                <c:formatCode>General</c:formatCode>
                <c:ptCount val="3"/>
                <c:pt idx="0">
                  <c:v>0.55000000000000004</c:v>
                </c:pt>
                <c:pt idx="1">
                  <c:v>0.51</c:v>
                </c:pt>
                <c:pt idx="2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50EF-784C-B1A1-E9BC016146EF}"/>
            </c:ext>
          </c:extLst>
        </c:ser>
        <c:ser>
          <c:idx val="6"/>
          <c:order val="6"/>
          <c:tx>
            <c:strRef>
              <c:f>Gradients!$D$7</c:f>
              <c:strCache>
                <c:ptCount val="1"/>
                <c:pt idx="0">
                  <c:v>ECHAM5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00B050"/>
              </a:solidFill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Gradients!$E$7</c:f>
              <c:numCache>
                <c:formatCode>General</c:formatCode>
                <c:ptCount val="1"/>
                <c:pt idx="0">
                  <c:v>2</c:v>
                </c:pt>
              </c:numCache>
            </c:numRef>
          </c:xVal>
          <c:yVal>
            <c:numRef>
              <c:f>Gradients!$F$7</c:f>
              <c:numCache>
                <c:formatCode>General</c:formatCode>
                <c:ptCount val="1"/>
                <c:pt idx="0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50EF-784C-B1A1-E9BC016146EF}"/>
            </c:ext>
          </c:extLst>
        </c:ser>
        <c:ser>
          <c:idx val="8"/>
          <c:order val="7"/>
          <c:tx>
            <c:strRef>
              <c:f>Gradients!$D$24</c:f>
              <c:strCache>
                <c:ptCount val="1"/>
                <c:pt idx="0">
                  <c:v>ECHAM5-MPI-OM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xVal>
            <c:numRef>
              <c:f>Gradients!$E$24:$E$28</c:f>
              <c:numCache>
                <c:formatCode>General</c:formatCode>
                <c:ptCount val="5"/>
                <c:pt idx="0">
                  <c:v>2</c:v>
                </c:pt>
                <c:pt idx="1">
                  <c:v>3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</c:numCache>
            </c:numRef>
          </c:xVal>
          <c:yVal>
            <c:numRef>
              <c:f>Gradients!$F$24:$F$28</c:f>
              <c:numCache>
                <c:formatCode>General</c:formatCode>
                <c:ptCount val="5"/>
                <c:pt idx="0">
                  <c:v>0.59</c:v>
                </c:pt>
                <c:pt idx="1">
                  <c:v>0.53</c:v>
                </c:pt>
                <c:pt idx="2">
                  <c:v>0.5</c:v>
                </c:pt>
                <c:pt idx="3">
                  <c:v>0.49</c:v>
                </c:pt>
                <c:pt idx="4">
                  <c:v>0.46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50EF-784C-B1A1-E9BC016146EF}"/>
            </c:ext>
          </c:extLst>
        </c:ser>
        <c:ser>
          <c:idx val="7"/>
          <c:order val="8"/>
          <c:tx>
            <c:strRef>
              <c:f>Gradients!$D$8</c:f>
              <c:strCache>
                <c:ptCount val="1"/>
                <c:pt idx="0">
                  <c:v>GISS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rgbClr val="92D050"/>
              </a:solidFill>
              <a:ln w="9525">
                <a:solidFill>
                  <a:srgbClr val="92D050"/>
                </a:solidFill>
              </a:ln>
              <a:effectLst/>
            </c:spPr>
          </c:marker>
          <c:dPt>
            <c:idx val="0"/>
            <c:marker>
              <c:symbol val="circle"/>
              <c:size val="5"/>
              <c:spPr>
                <a:solidFill>
                  <a:schemeClr val="accent4"/>
                </a:solidFill>
                <a:ln w="9525">
                  <a:solidFill>
                    <a:schemeClr val="accent4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8-50EF-784C-B1A1-E9BC016146EF}"/>
              </c:ext>
            </c:extLst>
          </c:dPt>
          <c:xVal>
            <c:numRef>
              <c:f>Gradients!$E$8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Gradients!$F$8</c:f>
              <c:numCache>
                <c:formatCode>General</c:formatCode>
                <c:ptCount val="1"/>
                <c:pt idx="0">
                  <c:v>0.56000000000000005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50EF-784C-B1A1-E9BC016146EF}"/>
            </c:ext>
          </c:extLst>
        </c:ser>
        <c:ser>
          <c:idx val="9"/>
          <c:order val="9"/>
          <c:tx>
            <c:strRef>
              <c:f>Gradients!$D$29</c:f>
              <c:strCache>
                <c:ptCount val="1"/>
                <c:pt idx="0">
                  <c:v>IPSL-CM5A2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diamond"/>
            <c:size val="8"/>
            <c:spPr>
              <a:solidFill>
                <a:srgbClr val="FF0000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numRef>
              <c:f>Gradients!$E$29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Gradients!$F$29</c:f>
              <c:numCache>
                <c:formatCode>General</c:formatCode>
                <c:ptCount val="1"/>
                <c:pt idx="0">
                  <c:v>0.49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50EF-784C-B1A1-E9BC016146EF}"/>
            </c:ext>
          </c:extLst>
        </c:ser>
        <c:ser>
          <c:idx val="10"/>
          <c:order val="10"/>
          <c:tx>
            <c:v>Data</c:v>
          </c:tx>
          <c:spPr>
            <a:ln w="25400" cap="rnd">
              <a:noFill/>
              <a:round/>
            </a:ln>
            <a:effectLst/>
          </c:spPr>
          <c:marker>
            <c:symbol val="star"/>
            <c:size val="8"/>
            <c:spPr>
              <a:noFill/>
              <a:ln w="9525">
                <a:solidFill>
                  <a:srgbClr val="00B050"/>
                </a:solidFill>
              </a:ln>
              <a:effectLst/>
            </c:spPr>
          </c:marker>
          <c:xVal>
            <c:numRef>
              <c:f>Gradients!$E$29</c:f>
              <c:numCache>
                <c:formatCode>General</c:formatCode>
                <c:ptCount val="1"/>
                <c:pt idx="0">
                  <c:v>4</c:v>
                </c:pt>
              </c:numCache>
            </c:numRef>
          </c:xVal>
          <c:yVal>
            <c:numRef>
              <c:f>Gradients!$G$31</c:f>
              <c:numCache>
                <c:formatCode>General</c:formatCode>
                <c:ptCount val="1"/>
                <c:pt idx="0">
                  <c:v>0.18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50EF-784C-B1A1-E9BC016146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63536751"/>
        <c:axId val="863461311"/>
      </c:scatterChart>
      <c:valAx>
        <c:axId val="863536751"/>
        <c:scaling>
          <c:orientation val="minMax"/>
          <c:max val="16"/>
          <c:min val="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CO2 (P.A.L)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3461311"/>
        <c:crosses val="autoZero"/>
        <c:crossBetween val="midCat"/>
        <c:majorUnit val="1"/>
      </c:valAx>
      <c:valAx>
        <c:axId val="863461311"/>
        <c:scaling>
          <c:orientation val="minMax"/>
          <c:min val="0.18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T2M gradient (°C per °latitude)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863536751"/>
        <c:crosses val="autoZero"/>
        <c:crossBetween val="midCat"/>
        <c:majorUnit val="5.000000000000001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781050</xdr:colOff>
      <xdr:row>16</xdr:row>
      <xdr:rowOff>50800</xdr:rowOff>
    </xdr:from>
    <xdr:to>
      <xdr:col>20</xdr:col>
      <xdr:colOff>400050</xdr:colOff>
      <xdr:row>29</xdr:row>
      <xdr:rowOff>152400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6C10203D-2F2B-FE48-B9D4-6712F64E020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2</xdr:row>
      <xdr:rowOff>0</xdr:rowOff>
    </xdr:from>
    <xdr:to>
      <xdr:col>20</xdr:col>
      <xdr:colOff>444500</xdr:colOff>
      <xdr:row>15</xdr:row>
      <xdr:rowOff>101600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936D3F65-A8CB-C04B-BE34-BBA6D61DE01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38100</xdr:colOff>
      <xdr:row>4</xdr:row>
      <xdr:rowOff>25400</xdr:rowOff>
    </xdr:from>
    <xdr:to>
      <xdr:col>24</xdr:col>
      <xdr:colOff>482600</xdr:colOff>
      <xdr:row>17</xdr:row>
      <xdr:rowOff>127000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EC1313EF-0A38-6343-B074-5B6EDDF59A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158750</xdr:colOff>
      <xdr:row>4</xdr:row>
      <xdr:rowOff>50800</xdr:rowOff>
    </xdr:from>
    <xdr:to>
      <xdr:col>18</xdr:col>
      <xdr:colOff>603250</xdr:colOff>
      <xdr:row>17</xdr:row>
      <xdr:rowOff>152400</xdr:rowOff>
    </xdr:to>
    <xdr:graphicFrame macro="">
      <xdr:nvGraphicFramePr>
        <xdr:cNvPr id="3" name="Graphique 2">
          <a:extLst>
            <a:ext uri="{FF2B5EF4-FFF2-40B4-BE49-F238E27FC236}">
              <a16:creationId xmlns:a16="http://schemas.microsoft.com/office/drawing/2014/main" id="{FFCC0AEC-DE6D-6A45-AC07-1AA5E270D94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757766</xdr:colOff>
      <xdr:row>30</xdr:row>
      <xdr:rowOff>8467</xdr:rowOff>
    </xdr:from>
    <xdr:to>
      <xdr:col>15</xdr:col>
      <xdr:colOff>762022</xdr:colOff>
      <xdr:row>46</xdr:row>
      <xdr:rowOff>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7996307E-E34B-DB4D-A0B2-CF3C8DE35FBE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829731</xdr:colOff>
      <xdr:row>30</xdr:row>
      <xdr:rowOff>0</xdr:rowOff>
    </xdr:from>
    <xdr:to>
      <xdr:col>23</xdr:col>
      <xdr:colOff>558800</xdr:colOff>
      <xdr:row>46</xdr:row>
      <xdr:rowOff>8468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487B3438-527C-8546-AC40-39BC2DEA37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829732</xdr:colOff>
      <xdr:row>33</xdr:row>
      <xdr:rowOff>0</xdr:rowOff>
    </xdr:from>
    <xdr:to>
      <xdr:col>5</xdr:col>
      <xdr:colOff>287865</xdr:colOff>
      <xdr:row>49</xdr:row>
      <xdr:rowOff>0</xdr:rowOff>
    </xdr:to>
    <xdr:graphicFrame macro="">
      <xdr:nvGraphicFramePr>
        <xdr:cNvPr id="5" name="Graphique 4">
          <a:extLst>
            <a:ext uri="{FF2B5EF4-FFF2-40B4-BE49-F238E27FC236}">
              <a16:creationId xmlns:a16="http://schemas.microsoft.com/office/drawing/2014/main" id="{A6064970-C7C3-3940-8EAB-95100757E40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1</xdr:colOff>
      <xdr:row>50</xdr:row>
      <xdr:rowOff>0</xdr:rowOff>
    </xdr:from>
    <xdr:to>
      <xdr:col>5</xdr:col>
      <xdr:colOff>287867</xdr:colOff>
      <xdr:row>66</xdr:row>
      <xdr:rowOff>0</xdr:rowOff>
    </xdr:to>
    <xdr:graphicFrame macro="">
      <xdr:nvGraphicFramePr>
        <xdr:cNvPr id="6" name="Graphique 5">
          <a:extLst>
            <a:ext uri="{FF2B5EF4-FFF2-40B4-BE49-F238E27FC236}">
              <a16:creationId xmlns:a16="http://schemas.microsoft.com/office/drawing/2014/main" id="{365C919C-63BC-6F4D-AB4C-1E4EBA8875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2FE53B2-703F-3F4D-8C35-673D86F603BA}" name="Table1452" displayName="Table1452" ref="A1:G57" totalsRowShown="0" headerRowDxfId="9" dataDxfId="7" headerRowBorderDxfId="8">
  <sortState ref="A2:G56">
    <sortCondition ref="D2:D56"/>
  </sortState>
  <tableColumns count="7">
    <tableColumn id="1" xr3:uid="{00000000-0010-0000-0100-000001000000}" name="Source" dataDxfId="6"/>
    <tableColumn id="2" xr3:uid="{00000000-0010-0000-0100-000002000000}" name="Type" dataDxfId="5"/>
    <tableColumn id="4" xr3:uid="{00000000-0010-0000-0100-000004000000}" name="Location" dataDxfId="4"/>
    <tableColumn id="5" xr3:uid="{00000000-0010-0000-0100-000005000000}" name="Paleo Lat" dataDxfId="3"/>
    <tableColumn id="6" xr3:uid="{00000000-0010-0000-0100-000006000000}" name="Paleo Lon" dataDxfId="2"/>
    <tableColumn id="7" xr3:uid="{00000000-0010-0000-0100-000007000000}" name="Proxy Temp_x000a_(°C)" dataDxfId="1"/>
    <tableColumn id="8" xr3:uid="{00000000-0010-0000-0100-000008000000}" name="Proxy Uncertain (+/-)_x000a_(°C)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39C468-BC1E-0E4D-8E15-9ED3F86C36E9}">
  <dimension ref="A1:M57"/>
  <sheetViews>
    <sheetView workbookViewId="0">
      <selection activeCell="M18" sqref="M18"/>
    </sheetView>
  </sheetViews>
  <sheetFormatPr baseColWidth="10" defaultRowHeight="16"/>
  <cols>
    <col min="1" max="1" width="27" bestFit="1" customWidth="1"/>
    <col min="2" max="2" width="16.33203125" bestFit="1" customWidth="1"/>
    <col min="3" max="3" width="22.83203125" bestFit="1" customWidth="1"/>
    <col min="5" max="5" width="14" bestFit="1" customWidth="1"/>
    <col min="7" max="7" width="14.1640625" bestFit="1" customWidth="1"/>
  </cols>
  <sheetData>
    <row r="1" spans="1:13" ht="52" thickTop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L1" t="s">
        <v>116</v>
      </c>
      <c r="M1" t="s">
        <v>117</v>
      </c>
    </row>
    <row r="2" spans="1:13">
      <c r="A2" s="3" t="s">
        <v>28</v>
      </c>
      <c r="B2" s="4" t="s">
        <v>8</v>
      </c>
      <c r="C2" s="4" t="s">
        <v>29</v>
      </c>
      <c r="D2" s="5">
        <v>-56.604337068999897</v>
      </c>
      <c r="E2" s="5">
        <v>88.868998679000001</v>
      </c>
      <c r="F2" s="5">
        <v>16.523823524702649</v>
      </c>
      <c r="G2" s="4">
        <v>2.9</v>
      </c>
      <c r="L2" s="5">
        <v>-56.604337068999897</v>
      </c>
      <c r="M2" s="5">
        <v>16.523823524702649</v>
      </c>
    </row>
    <row r="3" spans="1:13">
      <c r="A3" s="3" t="s">
        <v>28</v>
      </c>
      <c r="B3" s="4" t="s">
        <v>8</v>
      </c>
      <c r="C3" s="4" t="s">
        <v>30</v>
      </c>
      <c r="D3" s="5">
        <v>-54.165372384999898</v>
      </c>
      <c r="E3" s="5">
        <v>-13.8349019779999</v>
      </c>
      <c r="F3" s="5">
        <v>22.894569244261508</v>
      </c>
      <c r="G3" s="4">
        <v>2.9</v>
      </c>
      <c r="L3" s="5">
        <v>-54.165372384999898</v>
      </c>
      <c r="M3" s="5">
        <v>22.894569244261508</v>
      </c>
    </row>
    <row r="4" spans="1:13">
      <c r="A4" s="3" t="s">
        <v>40</v>
      </c>
      <c r="B4" s="4" t="s">
        <v>41</v>
      </c>
      <c r="C4" s="4" t="s">
        <v>42</v>
      </c>
      <c r="D4" s="5">
        <v>-48.6746870899999</v>
      </c>
      <c r="E4" s="5">
        <v>97.650876651999994</v>
      </c>
      <c r="F4" s="5">
        <v>12.673226463407271</v>
      </c>
      <c r="G4" s="4">
        <v>1.6</v>
      </c>
      <c r="L4" s="5">
        <v>-48.6746870899999</v>
      </c>
      <c r="M4" s="5">
        <v>12.673226463407271</v>
      </c>
    </row>
    <row r="5" spans="1:13">
      <c r="A5" s="3" t="s">
        <v>12</v>
      </c>
      <c r="B5" s="4" t="s">
        <v>13</v>
      </c>
      <c r="C5" s="4" t="s">
        <v>14</v>
      </c>
      <c r="D5" s="5">
        <v>-43.922467442999903</v>
      </c>
      <c r="E5" s="5">
        <v>97.880383387999998</v>
      </c>
      <c r="F5" s="5">
        <v>21.885401729965558</v>
      </c>
      <c r="G5" s="4">
        <v>2.9</v>
      </c>
      <c r="L5" s="5">
        <v>-43.922467442999903</v>
      </c>
      <c r="M5" s="5">
        <v>21.885401729965558</v>
      </c>
    </row>
    <row r="6" spans="1:13">
      <c r="A6" s="3" t="s">
        <v>25</v>
      </c>
      <c r="B6" s="4" t="s">
        <v>26</v>
      </c>
      <c r="C6" s="4" t="s">
        <v>27</v>
      </c>
      <c r="D6" s="5">
        <v>-40.573119610999903</v>
      </c>
      <c r="E6" s="5">
        <v>123.581749784</v>
      </c>
      <c r="F6" s="5">
        <v>25.074291182954585</v>
      </c>
      <c r="G6" s="4">
        <v>1.6</v>
      </c>
      <c r="L6" s="5">
        <v>-40.573119610999903</v>
      </c>
      <c r="M6" s="5">
        <v>25.074291182954585</v>
      </c>
    </row>
    <row r="7" spans="1:13">
      <c r="A7" s="3" t="s">
        <v>25</v>
      </c>
      <c r="B7" s="4" t="s">
        <v>26</v>
      </c>
      <c r="C7" s="4" t="s">
        <v>27</v>
      </c>
      <c r="D7" s="5">
        <v>-40.573119610999903</v>
      </c>
      <c r="E7" s="5">
        <v>123.581749784</v>
      </c>
      <c r="F7" s="5">
        <v>30.969665446395254</v>
      </c>
      <c r="G7" s="4">
        <v>1.6</v>
      </c>
      <c r="L7" s="5">
        <v>-40.573119610999903</v>
      </c>
      <c r="M7" s="5">
        <v>30.969665446395254</v>
      </c>
    </row>
    <row r="8" spans="1:13">
      <c r="A8" s="3" t="s">
        <v>64</v>
      </c>
      <c r="B8" s="4" t="s">
        <v>59</v>
      </c>
      <c r="C8" s="4" t="s">
        <v>65</v>
      </c>
      <c r="D8" s="5">
        <v>-23</v>
      </c>
      <c r="E8" s="5"/>
      <c r="F8" s="5">
        <v>28.9</v>
      </c>
      <c r="G8" s="4">
        <v>1.4</v>
      </c>
      <c r="L8" s="5">
        <v>-23</v>
      </c>
      <c r="M8" s="5">
        <v>28.9</v>
      </c>
    </row>
    <row r="9" spans="1:13">
      <c r="A9" s="3" t="s">
        <v>38</v>
      </c>
      <c r="B9" s="4" t="s">
        <v>8</v>
      </c>
      <c r="C9" s="4" t="s">
        <v>37</v>
      </c>
      <c r="D9" s="5">
        <v>-16.299978370000002</v>
      </c>
      <c r="E9" s="5">
        <v>-143.3284779</v>
      </c>
      <c r="F9" s="5">
        <v>26.157599770034796</v>
      </c>
      <c r="G9" s="4">
        <v>2.9</v>
      </c>
      <c r="L9" s="5">
        <v>-55</v>
      </c>
      <c r="M9" s="5">
        <v>26.5</v>
      </c>
    </row>
    <row r="10" spans="1:13">
      <c r="A10" s="3" t="s">
        <v>36</v>
      </c>
      <c r="B10" s="4" t="s">
        <v>8</v>
      </c>
      <c r="C10" s="4" t="s">
        <v>37</v>
      </c>
      <c r="D10" s="5">
        <v>-16.299978368999898</v>
      </c>
      <c r="E10" s="5">
        <v>-143.32847791499901</v>
      </c>
      <c r="F10" s="5">
        <v>25.813598215811737</v>
      </c>
      <c r="G10" s="4">
        <v>2.9</v>
      </c>
    </row>
    <row r="11" spans="1:13">
      <c r="A11" s="3" t="s">
        <v>38</v>
      </c>
      <c r="B11" s="4" t="s">
        <v>8</v>
      </c>
      <c r="C11" s="4" t="s">
        <v>39</v>
      </c>
      <c r="D11" s="5">
        <v>-5.1908418899999402</v>
      </c>
      <c r="E11" s="5">
        <v>-158.26069722099899</v>
      </c>
      <c r="F11" s="5">
        <v>26.486996407249404</v>
      </c>
      <c r="G11" s="4">
        <v>2.9</v>
      </c>
      <c r="L11" s="5">
        <v>21.8</v>
      </c>
      <c r="M11" s="5">
        <v>36</v>
      </c>
    </row>
    <row r="12" spans="1:13">
      <c r="A12" s="3" t="s">
        <v>19</v>
      </c>
      <c r="B12" s="4" t="s">
        <v>20</v>
      </c>
      <c r="C12" s="4" t="s">
        <v>11</v>
      </c>
      <c r="D12" s="4">
        <v>5</v>
      </c>
      <c r="E12" s="4">
        <v>-26</v>
      </c>
      <c r="F12" s="5">
        <v>33.6</v>
      </c>
      <c r="G12" s="4">
        <v>2.5</v>
      </c>
      <c r="L12" s="5">
        <v>26.355050590000001</v>
      </c>
      <c r="M12" s="5">
        <v>27.30660999128056</v>
      </c>
    </row>
    <row r="13" spans="1:13">
      <c r="A13" s="3" t="s">
        <v>10</v>
      </c>
      <c r="B13" s="4" t="s">
        <v>8</v>
      </c>
      <c r="C13" s="4" t="s">
        <v>11</v>
      </c>
      <c r="D13" s="5">
        <v>5.6842794430000296</v>
      </c>
      <c r="E13" s="5">
        <v>-26.631461584999901</v>
      </c>
      <c r="F13" s="5">
        <v>30.356610655927525</v>
      </c>
      <c r="G13" s="4">
        <v>2.9</v>
      </c>
      <c r="L13" s="5">
        <v>26.598084992</v>
      </c>
      <c r="M13" s="5">
        <v>29.554664496752558</v>
      </c>
    </row>
    <row r="14" spans="1:13">
      <c r="A14" s="3" t="s">
        <v>22</v>
      </c>
      <c r="B14" s="4" t="s">
        <v>8</v>
      </c>
      <c r="C14" s="4" t="s">
        <v>11</v>
      </c>
      <c r="D14" s="5">
        <v>5.6842794430000296</v>
      </c>
      <c r="E14" s="5">
        <v>-26.631461584999901</v>
      </c>
      <c r="F14" s="5">
        <v>31.075779549559698</v>
      </c>
      <c r="G14" s="4">
        <v>2.9</v>
      </c>
      <c r="L14" s="5">
        <v>26.679422512999999</v>
      </c>
      <c r="M14" s="5">
        <v>24.812950996167462</v>
      </c>
    </row>
    <row r="15" spans="1:13">
      <c r="A15" s="3" t="s">
        <v>32</v>
      </c>
      <c r="B15" s="4" t="s">
        <v>8</v>
      </c>
      <c r="C15" s="4" t="s">
        <v>11</v>
      </c>
      <c r="D15" s="5">
        <v>5.6842794430000296</v>
      </c>
      <c r="E15" s="5">
        <v>-26.631461584999901</v>
      </c>
      <c r="F15" s="5">
        <v>30.711747090044312</v>
      </c>
      <c r="G15" s="4">
        <v>2.9</v>
      </c>
      <c r="L15" s="5">
        <v>26.679422512999999</v>
      </c>
      <c r="M15" s="5">
        <v>25.621699008828838</v>
      </c>
    </row>
    <row r="16" spans="1:13">
      <c r="A16" s="3" t="s">
        <v>35</v>
      </c>
      <c r="B16" s="4" t="s">
        <v>8</v>
      </c>
      <c r="C16" s="4" t="s">
        <v>11</v>
      </c>
      <c r="D16" s="5">
        <v>5.6842794430000296</v>
      </c>
      <c r="E16" s="5">
        <v>-26.631461584999901</v>
      </c>
      <c r="F16" s="5">
        <v>30.206621373658528</v>
      </c>
      <c r="G16" s="4">
        <v>2.9</v>
      </c>
      <c r="L16" s="5">
        <v>30.212073205999999</v>
      </c>
      <c r="M16" s="5">
        <v>31.226269287722623</v>
      </c>
    </row>
    <row r="17" spans="1:13">
      <c r="A17" t="s">
        <v>45</v>
      </c>
      <c r="B17" s="4" t="s">
        <v>8</v>
      </c>
      <c r="C17" s="4" t="s">
        <v>11</v>
      </c>
      <c r="D17" s="5">
        <v>5.6842794430000296</v>
      </c>
      <c r="E17" s="5">
        <v>-26.631461584999901</v>
      </c>
      <c r="F17" s="5">
        <v>27.262557973063529</v>
      </c>
      <c r="G17" s="4">
        <v>2.9</v>
      </c>
      <c r="L17" s="5">
        <v>31.254086398999998</v>
      </c>
      <c r="M17" s="5">
        <v>36.412274837165093</v>
      </c>
    </row>
    <row r="18" spans="1:13">
      <c r="A18" s="3" t="s">
        <v>67</v>
      </c>
      <c r="B18" s="4" t="s">
        <v>59</v>
      </c>
      <c r="C18" s="4" t="s">
        <v>18</v>
      </c>
      <c r="D18" s="5">
        <v>8.3000000000000007</v>
      </c>
      <c r="E18" s="5"/>
      <c r="F18" s="5">
        <v>36</v>
      </c>
      <c r="G18" s="4">
        <v>1.7</v>
      </c>
      <c r="L18" s="5">
        <v>37.263222972000001</v>
      </c>
      <c r="M18" s="5">
        <v>22.388137260670998</v>
      </c>
    </row>
    <row r="19" spans="1:13">
      <c r="A19" t="s">
        <v>43</v>
      </c>
      <c r="B19" s="4" t="s">
        <v>20</v>
      </c>
      <c r="C19" s="4" t="s">
        <v>21</v>
      </c>
      <c r="D19" s="5">
        <v>9.2662927410000009</v>
      </c>
      <c r="E19" s="5">
        <v>-21.313466349999999</v>
      </c>
      <c r="F19" s="5">
        <v>35.977431046819724</v>
      </c>
      <c r="G19" s="4">
        <v>2.5</v>
      </c>
      <c r="L19" s="5">
        <v>37.263222972000001</v>
      </c>
      <c r="M19" s="5">
        <v>23.181642240611495</v>
      </c>
    </row>
    <row r="20" spans="1:13">
      <c r="A20" s="3" t="s">
        <v>19</v>
      </c>
      <c r="B20" s="4" t="s">
        <v>20</v>
      </c>
      <c r="C20" s="4" t="s">
        <v>21</v>
      </c>
      <c r="D20" s="5">
        <v>9.2662927410000204</v>
      </c>
      <c r="E20" s="5">
        <v>-21.313466345999899</v>
      </c>
      <c r="F20" s="5">
        <v>35.44478726568223</v>
      </c>
      <c r="G20" s="4">
        <v>2.5</v>
      </c>
      <c r="L20" s="5">
        <v>38.4</v>
      </c>
      <c r="M20" s="5">
        <v>18.5</v>
      </c>
    </row>
    <row r="21" spans="1:13">
      <c r="A21" s="3" t="s">
        <v>64</v>
      </c>
      <c r="B21" s="4" t="s">
        <v>59</v>
      </c>
      <c r="C21" s="4" t="s">
        <v>66</v>
      </c>
      <c r="D21" s="5">
        <v>12</v>
      </c>
      <c r="E21" s="5"/>
      <c r="F21" s="5">
        <v>33.6</v>
      </c>
      <c r="G21" s="4">
        <v>1.6</v>
      </c>
      <c r="L21" s="5">
        <v>38.4</v>
      </c>
      <c r="M21" s="5">
        <v>26.4</v>
      </c>
    </row>
    <row r="22" spans="1:13">
      <c r="A22" s="3" t="s">
        <v>67</v>
      </c>
      <c r="B22" s="4" t="s">
        <v>59</v>
      </c>
      <c r="C22" s="4" t="s">
        <v>66</v>
      </c>
      <c r="D22" s="5">
        <v>12</v>
      </c>
      <c r="E22" s="5"/>
      <c r="F22" s="5">
        <v>35.299999999999997</v>
      </c>
      <c r="G22" s="4">
        <v>1.6</v>
      </c>
      <c r="L22" s="5">
        <v>38.4</v>
      </c>
      <c r="M22" s="5">
        <v>28.1</v>
      </c>
    </row>
    <row r="23" spans="1:13">
      <c r="A23" s="3" t="s">
        <v>67</v>
      </c>
      <c r="B23" s="4" t="s">
        <v>59</v>
      </c>
      <c r="C23" s="4" t="s">
        <v>66</v>
      </c>
      <c r="D23" s="5">
        <v>12</v>
      </c>
      <c r="E23" s="5"/>
      <c r="F23" s="5">
        <v>33.6</v>
      </c>
      <c r="G23" s="4">
        <v>1.6</v>
      </c>
      <c r="L23" s="5">
        <v>38.4</v>
      </c>
      <c r="M23" s="5">
        <v>25.1</v>
      </c>
    </row>
    <row r="24" spans="1:13">
      <c r="A24" s="3" t="s">
        <v>67</v>
      </c>
      <c r="B24" s="4" t="s">
        <v>59</v>
      </c>
      <c r="C24" s="4" t="s">
        <v>66</v>
      </c>
      <c r="D24" s="5">
        <v>12</v>
      </c>
      <c r="E24" s="5"/>
      <c r="F24" s="5">
        <v>33.1</v>
      </c>
      <c r="G24" s="4">
        <v>1.6</v>
      </c>
      <c r="L24" s="5">
        <v>38.4</v>
      </c>
      <c r="M24" s="5">
        <v>24.2</v>
      </c>
    </row>
    <row r="25" spans="1:13">
      <c r="A25" s="3" t="s">
        <v>67</v>
      </c>
      <c r="B25" s="4" t="s">
        <v>59</v>
      </c>
      <c r="C25" s="4" t="s">
        <v>66</v>
      </c>
      <c r="D25" s="5">
        <v>12</v>
      </c>
      <c r="E25" s="5"/>
      <c r="F25" s="5">
        <v>33.6</v>
      </c>
      <c r="G25" s="4">
        <v>1.6</v>
      </c>
      <c r="L25" s="5">
        <v>38.4</v>
      </c>
      <c r="M25" s="5">
        <v>29</v>
      </c>
    </row>
    <row r="26" spans="1:13">
      <c r="A26" s="3" t="s">
        <v>67</v>
      </c>
      <c r="B26" s="4" t="s">
        <v>59</v>
      </c>
      <c r="C26" s="4" t="s">
        <v>66</v>
      </c>
      <c r="D26" s="5">
        <v>12</v>
      </c>
      <c r="E26" s="5"/>
      <c r="F26" s="5">
        <v>35.299999999999997</v>
      </c>
      <c r="G26" s="4">
        <v>1.6</v>
      </c>
      <c r="L26" s="5">
        <v>38.4</v>
      </c>
      <c r="M26" s="5">
        <v>21.6</v>
      </c>
    </row>
    <row r="27" spans="1:13">
      <c r="A27" s="6" t="s">
        <v>15</v>
      </c>
      <c r="B27" s="7" t="s">
        <v>16</v>
      </c>
      <c r="C27" s="7" t="s">
        <v>18</v>
      </c>
      <c r="D27" s="8">
        <v>14.038340277</v>
      </c>
      <c r="E27" s="8">
        <v>30.047096026999998</v>
      </c>
      <c r="F27" s="8">
        <v>40.958397994961885</v>
      </c>
      <c r="G27" s="7">
        <v>1.6</v>
      </c>
      <c r="L27" s="5">
        <v>38.574597990000001</v>
      </c>
      <c r="M27" s="5">
        <v>35.506838782393253</v>
      </c>
    </row>
    <row r="28" spans="1:13">
      <c r="A28" s="3" t="s">
        <v>62</v>
      </c>
      <c r="B28" s="4" t="s">
        <v>59</v>
      </c>
      <c r="C28" s="4" t="s">
        <v>63</v>
      </c>
      <c r="D28" s="5">
        <v>21.8</v>
      </c>
      <c r="E28" s="5"/>
      <c r="F28" s="5">
        <v>36</v>
      </c>
      <c r="G28" s="4">
        <v>1.7</v>
      </c>
      <c r="L28" s="5">
        <v>39.881515925000002</v>
      </c>
      <c r="M28" s="5">
        <v>24.971694403397493</v>
      </c>
    </row>
    <row r="29" spans="1:13">
      <c r="A29" t="s">
        <v>45</v>
      </c>
      <c r="B29" s="4" t="s">
        <v>8</v>
      </c>
      <c r="C29" s="4" t="s">
        <v>46</v>
      </c>
      <c r="D29" s="5">
        <v>26.355050590000001</v>
      </c>
      <c r="E29" s="5">
        <v>-4.1242702390000003</v>
      </c>
      <c r="F29" s="5">
        <v>27.30660999128056</v>
      </c>
      <c r="G29" s="4">
        <v>2.9</v>
      </c>
      <c r="L29" s="5">
        <v>41.883781937000002</v>
      </c>
      <c r="M29" s="5">
        <v>19.392642176226669</v>
      </c>
    </row>
    <row r="30" spans="1:13">
      <c r="A30" s="3" t="s">
        <v>33</v>
      </c>
      <c r="B30" s="4" t="s">
        <v>8</v>
      </c>
      <c r="C30" s="4" t="s">
        <v>34</v>
      </c>
      <c r="D30" s="5">
        <v>26.598084992</v>
      </c>
      <c r="E30" s="5">
        <v>-41.867706801999901</v>
      </c>
      <c r="F30" s="5">
        <v>29.554664496752558</v>
      </c>
      <c r="G30" s="4">
        <v>2.9</v>
      </c>
      <c r="L30" s="8">
        <v>42.970685994</v>
      </c>
      <c r="M30" s="8">
        <v>15.324415897218001</v>
      </c>
    </row>
    <row r="31" spans="1:13">
      <c r="A31" s="3" t="s">
        <v>7</v>
      </c>
      <c r="B31" s="4" t="s">
        <v>8</v>
      </c>
      <c r="C31" s="4" t="s">
        <v>9</v>
      </c>
      <c r="D31" s="5">
        <v>26.679422512999999</v>
      </c>
      <c r="E31" s="5">
        <v>-41.344658530999901</v>
      </c>
      <c r="F31" s="5">
        <v>24.812950996167462</v>
      </c>
      <c r="G31" s="4">
        <v>2.9</v>
      </c>
      <c r="L31" s="5">
        <v>43</v>
      </c>
      <c r="M31" s="5">
        <v>16.100000000000001</v>
      </c>
    </row>
    <row r="32" spans="1:13">
      <c r="A32" s="3" t="s">
        <v>31</v>
      </c>
      <c r="B32" s="4" t="s">
        <v>8</v>
      </c>
      <c r="C32" s="4" t="s">
        <v>9</v>
      </c>
      <c r="D32" s="5">
        <v>26.679422512999999</v>
      </c>
      <c r="E32" s="5">
        <v>-41.344658530999901</v>
      </c>
      <c r="F32" s="5">
        <v>25.621699008828838</v>
      </c>
      <c r="G32" s="4">
        <v>2.9</v>
      </c>
      <c r="L32" s="5">
        <v>43.446578113000001</v>
      </c>
      <c r="M32" s="5">
        <v>15.052799183489245</v>
      </c>
    </row>
    <row r="33" spans="1:13">
      <c r="A33" s="3" t="s">
        <v>49</v>
      </c>
      <c r="B33" s="4" t="s">
        <v>16</v>
      </c>
      <c r="C33" s="4" t="s">
        <v>51</v>
      </c>
      <c r="D33" s="5">
        <v>30.212073205999999</v>
      </c>
      <c r="E33" s="5">
        <v>22.14635741</v>
      </c>
      <c r="F33" s="5">
        <v>31.226269287722623</v>
      </c>
      <c r="G33" s="4">
        <v>1.6</v>
      </c>
      <c r="L33" s="5">
        <v>43.446578113000001</v>
      </c>
      <c r="M33" s="5">
        <v>12.203139027272915</v>
      </c>
    </row>
    <row r="34" spans="1:13">
      <c r="A34" t="s">
        <v>43</v>
      </c>
      <c r="B34" s="4" t="s">
        <v>20</v>
      </c>
      <c r="C34" s="4" t="s">
        <v>44</v>
      </c>
      <c r="D34" s="5">
        <v>31.254086398999998</v>
      </c>
      <c r="E34" s="5">
        <v>-34.664886247999902</v>
      </c>
      <c r="F34" s="5">
        <v>36.412274837165093</v>
      </c>
      <c r="G34" s="4">
        <v>2.5</v>
      </c>
      <c r="L34" s="9">
        <v>44</v>
      </c>
      <c r="M34" s="5">
        <v>19.100000000000001</v>
      </c>
    </row>
    <row r="35" spans="1:13">
      <c r="A35" s="3" t="s">
        <v>52</v>
      </c>
      <c r="B35" s="4" t="s">
        <v>53</v>
      </c>
      <c r="C35" s="4" t="s">
        <v>55</v>
      </c>
      <c r="D35" s="5">
        <v>37.263222972000001</v>
      </c>
      <c r="E35" s="5">
        <v>3.3590476880000302</v>
      </c>
      <c r="F35" s="5">
        <v>22.388137260670998</v>
      </c>
      <c r="G35" s="4">
        <v>1.6</v>
      </c>
      <c r="L35" s="9">
        <v>44</v>
      </c>
      <c r="M35" s="5">
        <v>21.8</v>
      </c>
    </row>
    <row r="36" spans="1:13">
      <c r="A36" s="3" t="s">
        <v>56</v>
      </c>
      <c r="B36" s="4" t="s">
        <v>53</v>
      </c>
      <c r="C36" s="4" t="s">
        <v>57</v>
      </c>
      <c r="D36" s="5">
        <v>37.263222972000001</v>
      </c>
      <c r="E36" s="5">
        <v>3.3590476880000302</v>
      </c>
      <c r="F36" s="5">
        <v>23.181642240611495</v>
      </c>
      <c r="G36" s="4">
        <v>1.6</v>
      </c>
      <c r="L36" s="9">
        <v>44</v>
      </c>
      <c r="M36" s="5">
        <v>19</v>
      </c>
    </row>
    <row r="37" spans="1:13">
      <c r="A37" s="3" t="s">
        <v>62</v>
      </c>
      <c r="B37" s="4" t="s">
        <v>59</v>
      </c>
      <c r="C37" s="4" t="s">
        <v>50</v>
      </c>
      <c r="D37" s="5">
        <v>38.4</v>
      </c>
      <c r="E37" s="5"/>
      <c r="F37" s="5">
        <v>18.5</v>
      </c>
      <c r="G37" s="4">
        <v>1.1000000000000001</v>
      </c>
      <c r="L37" s="9">
        <v>44</v>
      </c>
      <c r="M37" s="5">
        <v>26.5</v>
      </c>
    </row>
    <row r="38" spans="1:13">
      <c r="A38" s="3" t="s">
        <v>62</v>
      </c>
      <c r="B38" s="4" t="s">
        <v>59</v>
      </c>
      <c r="C38" s="4" t="s">
        <v>50</v>
      </c>
      <c r="D38" s="5">
        <v>38.4</v>
      </c>
      <c r="E38" s="5"/>
      <c r="F38" s="5">
        <v>26.4</v>
      </c>
      <c r="G38" s="4">
        <v>1.4</v>
      </c>
      <c r="L38" s="9">
        <v>44</v>
      </c>
      <c r="M38" s="5">
        <v>31.8</v>
      </c>
    </row>
    <row r="39" spans="1:13">
      <c r="A39" s="3" t="s">
        <v>62</v>
      </c>
      <c r="B39" s="4" t="s">
        <v>59</v>
      </c>
      <c r="C39" s="4" t="s">
        <v>50</v>
      </c>
      <c r="D39" s="5">
        <v>38.4</v>
      </c>
      <c r="E39" s="5"/>
      <c r="F39" s="5">
        <v>28.1</v>
      </c>
      <c r="G39" s="4">
        <v>1.4</v>
      </c>
      <c r="L39" s="5">
        <v>45.216814819</v>
      </c>
      <c r="M39" s="5">
        <v>30.089439175475061</v>
      </c>
    </row>
    <row r="40" spans="1:13">
      <c r="A40" s="3" t="s">
        <v>62</v>
      </c>
      <c r="B40" s="4" t="s">
        <v>59</v>
      </c>
      <c r="C40" s="4" t="s">
        <v>50</v>
      </c>
      <c r="D40" s="5">
        <v>38.4</v>
      </c>
      <c r="E40" s="5"/>
      <c r="F40" s="5">
        <v>25.1</v>
      </c>
      <c r="G40" s="4">
        <v>1.3</v>
      </c>
      <c r="L40" s="5">
        <v>70</v>
      </c>
      <c r="M40" s="5">
        <v>14</v>
      </c>
    </row>
    <row r="41" spans="1:13">
      <c r="A41" s="3" t="s">
        <v>62</v>
      </c>
      <c r="B41" s="4" t="s">
        <v>59</v>
      </c>
      <c r="C41" s="4" t="s">
        <v>50</v>
      </c>
      <c r="D41" s="5">
        <v>38.4</v>
      </c>
      <c r="E41" s="5"/>
      <c r="F41" s="5">
        <v>24.2</v>
      </c>
      <c r="G41" s="4">
        <v>1.3</v>
      </c>
    </row>
    <row r="42" spans="1:13">
      <c r="A42" s="3" t="s">
        <v>62</v>
      </c>
      <c r="B42" s="4" t="s">
        <v>59</v>
      </c>
      <c r="C42" s="4" t="s">
        <v>50</v>
      </c>
      <c r="D42" s="5">
        <v>38.4</v>
      </c>
      <c r="E42" s="5"/>
      <c r="F42" s="5">
        <v>29</v>
      </c>
      <c r="G42" s="4">
        <v>1.5</v>
      </c>
    </row>
    <row r="43" spans="1:13">
      <c r="A43" s="3" t="s">
        <v>62</v>
      </c>
      <c r="B43" s="4" t="s">
        <v>59</v>
      </c>
      <c r="C43" s="4" t="s">
        <v>50</v>
      </c>
      <c r="D43" s="5">
        <v>38.4</v>
      </c>
      <c r="E43" s="5"/>
      <c r="F43" s="5">
        <v>21.6</v>
      </c>
      <c r="G43" s="4">
        <v>1.2</v>
      </c>
    </row>
    <row r="44" spans="1:13">
      <c r="A44" t="s">
        <v>47</v>
      </c>
      <c r="B44" s="4" t="s">
        <v>20</v>
      </c>
      <c r="C44" s="4" t="s">
        <v>48</v>
      </c>
      <c r="D44" s="5">
        <v>38.574597990000001</v>
      </c>
      <c r="E44" s="5">
        <v>-9.9191018070000005</v>
      </c>
      <c r="F44" s="5">
        <v>35.506838782393253</v>
      </c>
      <c r="G44" s="4">
        <v>2.5</v>
      </c>
    </row>
    <row r="45" spans="1:13">
      <c r="A45" s="3" t="s">
        <v>49</v>
      </c>
      <c r="B45" s="4" t="s">
        <v>16</v>
      </c>
      <c r="C45" s="4" t="s">
        <v>50</v>
      </c>
      <c r="D45" s="5">
        <v>39.881515925000002</v>
      </c>
      <c r="E45" s="5">
        <v>5.1681186960000201</v>
      </c>
      <c r="F45" s="5">
        <v>24.971694403397493</v>
      </c>
      <c r="G45" s="4">
        <v>1.6</v>
      </c>
    </row>
    <row r="46" spans="1:13">
      <c r="A46" s="3" t="s">
        <v>23</v>
      </c>
      <c r="B46" s="4" t="s">
        <v>8</v>
      </c>
      <c r="C46" s="4" t="s">
        <v>24</v>
      </c>
      <c r="D46" s="5">
        <v>41.883781937000002</v>
      </c>
      <c r="E46" s="5">
        <v>-6.2527042959999299</v>
      </c>
      <c r="F46" s="5">
        <v>19.392642176226669</v>
      </c>
      <c r="G46" s="4">
        <v>2.9</v>
      </c>
    </row>
    <row r="47" spans="1:13">
      <c r="A47" s="6" t="s">
        <v>56</v>
      </c>
      <c r="B47" s="4" t="s">
        <v>53</v>
      </c>
      <c r="C47" s="4" t="s">
        <v>50</v>
      </c>
      <c r="D47" s="8">
        <v>42.970685994</v>
      </c>
      <c r="E47" s="8">
        <v>7.7339435810000596</v>
      </c>
      <c r="F47" s="8">
        <v>15.324415897218001</v>
      </c>
      <c r="G47" s="7">
        <v>1.6</v>
      </c>
    </row>
    <row r="48" spans="1:13">
      <c r="A48" s="3" t="s">
        <v>58</v>
      </c>
      <c r="B48" s="4" t="s">
        <v>59</v>
      </c>
      <c r="C48" s="4" t="s">
        <v>60</v>
      </c>
      <c r="D48" s="5">
        <v>43</v>
      </c>
      <c r="E48" s="5"/>
      <c r="F48" s="5">
        <v>16.100000000000001</v>
      </c>
      <c r="G48" s="4">
        <v>1.1000000000000001</v>
      </c>
    </row>
    <row r="49" spans="1:7">
      <c r="A49" s="3" t="s">
        <v>52</v>
      </c>
      <c r="B49" s="4" t="s">
        <v>53</v>
      </c>
      <c r="C49" s="4" t="s">
        <v>54</v>
      </c>
      <c r="D49" s="5">
        <v>43.446578113000001</v>
      </c>
      <c r="E49" s="5">
        <v>5.6736188000000398</v>
      </c>
      <c r="F49" s="5">
        <v>15.052799183489245</v>
      </c>
      <c r="G49" s="4">
        <v>1.6</v>
      </c>
    </row>
    <row r="50" spans="1:7">
      <c r="A50" s="3" t="s">
        <v>56</v>
      </c>
      <c r="B50" s="4" t="s">
        <v>53</v>
      </c>
      <c r="C50" s="4" t="s">
        <v>54</v>
      </c>
      <c r="D50" s="5">
        <v>43.446578113000001</v>
      </c>
      <c r="E50" s="5">
        <v>5.6736188000000398</v>
      </c>
      <c r="F50" s="5">
        <v>12.203139027272915</v>
      </c>
      <c r="G50" s="4">
        <v>1.6</v>
      </c>
    </row>
    <row r="51" spans="1:7">
      <c r="A51" s="3" t="s">
        <v>58</v>
      </c>
      <c r="B51" s="4" t="s">
        <v>59</v>
      </c>
      <c r="C51" s="4" t="s">
        <v>61</v>
      </c>
      <c r="D51" s="9">
        <v>44</v>
      </c>
      <c r="E51" s="5"/>
      <c r="F51" s="5">
        <v>19.100000000000001</v>
      </c>
      <c r="G51" s="4">
        <v>1.1000000000000001</v>
      </c>
    </row>
    <row r="52" spans="1:7">
      <c r="A52" s="3" t="s">
        <v>58</v>
      </c>
      <c r="B52" s="4" t="s">
        <v>59</v>
      </c>
      <c r="C52" s="4" t="s">
        <v>61</v>
      </c>
      <c r="D52" s="9">
        <v>44</v>
      </c>
      <c r="E52" s="5"/>
      <c r="F52" s="5">
        <v>21.8</v>
      </c>
      <c r="G52" s="4">
        <v>1.2</v>
      </c>
    </row>
    <row r="53" spans="1:7">
      <c r="A53" s="3" t="s">
        <v>58</v>
      </c>
      <c r="B53" s="4" t="s">
        <v>59</v>
      </c>
      <c r="C53" s="4" t="s">
        <v>61</v>
      </c>
      <c r="D53" s="9">
        <v>44</v>
      </c>
      <c r="E53" s="5"/>
      <c r="F53" s="5">
        <v>19</v>
      </c>
      <c r="G53" s="4">
        <v>1.1000000000000001</v>
      </c>
    </row>
    <row r="54" spans="1:7">
      <c r="A54" s="3" t="s">
        <v>58</v>
      </c>
      <c r="B54" s="4" t="s">
        <v>59</v>
      </c>
      <c r="C54" s="4" t="s">
        <v>61</v>
      </c>
      <c r="D54" s="9">
        <v>44</v>
      </c>
      <c r="E54" s="5"/>
      <c r="F54" s="5">
        <v>26.5</v>
      </c>
      <c r="G54" s="4">
        <v>1.4</v>
      </c>
    </row>
    <row r="55" spans="1:7">
      <c r="A55" s="3" t="s">
        <v>58</v>
      </c>
      <c r="B55" s="4" t="s">
        <v>59</v>
      </c>
      <c r="C55" s="4" t="s">
        <v>61</v>
      </c>
      <c r="D55" s="9">
        <v>44</v>
      </c>
      <c r="E55" s="5"/>
      <c r="F55" s="5">
        <v>31.8</v>
      </c>
      <c r="G55" s="4">
        <v>1.5</v>
      </c>
    </row>
    <row r="56" spans="1:7">
      <c r="A56" s="3" t="s">
        <v>15</v>
      </c>
      <c r="B56" s="4" t="s">
        <v>16</v>
      </c>
      <c r="C56" s="4" t="s">
        <v>17</v>
      </c>
      <c r="D56" s="5">
        <v>45.216814819</v>
      </c>
      <c r="E56" s="5">
        <v>19.618623168999999</v>
      </c>
      <c r="F56" s="5">
        <v>30.089439175475061</v>
      </c>
      <c r="G56" s="4">
        <v>1.6</v>
      </c>
    </row>
    <row r="57" spans="1:7">
      <c r="A57" s="3" t="s">
        <v>112</v>
      </c>
      <c r="B57" s="4" t="s">
        <v>113</v>
      </c>
      <c r="C57" s="4" t="s">
        <v>114</v>
      </c>
      <c r="D57" s="5">
        <v>-60</v>
      </c>
      <c r="E57" s="5"/>
      <c r="F57" s="5" t="s">
        <v>115</v>
      </c>
      <c r="G57" s="4"/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63A1B6-9ABE-D64E-ADE1-77D6E57B64E6}">
  <dimension ref="A1:L26"/>
  <sheetViews>
    <sheetView workbookViewId="0">
      <selection activeCell="A23" sqref="A23"/>
    </sheetView>
  </sheetViews>
  <sheetFormatPr baseColWidth="10" defaultRowHeight="16"/>
  <cols>
    <col min="1" max="1" width="21.5" bestFit="1" customWidth="1"/>
    <col min="2" max="2" width="10.6640625" bestFit="1" customWidth="1"/>
  </cols>
  <sheetData>
    <row r="1" spans="1:12">
      <c r="A1" t="s">
        <v>0</v>
      </c>
      <c r="B1" t="s">
        <v>2</v>
      </c>
      <c r="C1" t="s">
        <v>97</v>
      </c>
      <c r="D1" t="s">
        <v>94</v>
      </c>
      <c r="E1" t="s">
        <v>95</v>
      </c>
      <c r="F1" t="s">
        <v>96</v>
      </c>
      <c r="G1" t="s">
        <v>68</v>
      </c>
      <c r="K1" t="s">
        <v>116</v>
      </c>
      <c r="L1" t="s">
        <v>118</v>
      </c>
    </row>
    <row r="2" spans="1:12">
      <c r="A2" t="s">
        <v>102</v>
      </c>
      <c r="B2" s="10" t="s">
        <v>103</v>
      </c>
      <c r="C2" s="11" t="s">
        <v>104</v>
      </c>
      <c r="D2" s="11" t="s">
        <v>105</v>
      </c>
      <c r="E2" s="11"/>
      <c r="F2" s="11" t="s">
        <v>106</v>
      </c>
      <c r="G2" s="11">
        <v>-80</v>
      </c>
      <c r="K2" s="11">
        <v>-80</v>
      </c>
      <c r="L2" s="11">
        <v>10</v>
      </c>
    </row>
    <row r="3" spans="1:12">
      <c r="A3" t="s">
        <v>87</v>
      </c>
      <c r="B3" s="10" t="s">
        <v>88</v>
      </c>
      <c r="C3" s="11" t="s">
        <v>89</v>
      </c>
      <c r="D3" s="11" t="s">
        <v>90</v>
      </c>
      <c r="E3" s="11"/>
      <c r="F3" s="11"/>
      <c r="G3" s="11">
        <v>-65</v>
      </c>
      <c r="K3" s="11">
        <v>-65</v>
      </c>
      <c r="L3" s="11">
        <v>19</v>
      </c>
    </row>
    <row r="4" spans="1:12">
      <c r="A4" t="s">
        <v>101</v>
      </c>
      <c r="B4" s="10" t="s">
        <v>91</v>
      </c>
      <c r="C4" s="11" t="s">
        <v>92</v>
      </c>
      <c r="D4" s="12" t="s">
        <v>93</v>
      </c>
      <c r="E4" s="11"/>
      <c r="F4" s="11"/>
      <c r="G4" s="11">
        <v>-60</v>
      </c>
      <c r="K4" s="11">
        <v>-60</v>
      </c>
      <c r="L4" s="13">
        <v>12.5</v>
      </c>
    </row>
    <row r="5" spans="1:12">
      <c r="A5" t="s">
        <v>107</v>
      </c>
      <c r="B5" s="10" t="s">
        <v>108</v>
      </c>
      <c r="C5" s="11">
        <v>95</v>
      </c>
      <c r="D5" s="11" t="s">
        <v>109</v>
      </c>
      <c r="E5" s="11" t="s">
        <v>111</v>
      </c>
      <c r="F5" s="11" t="s">
        <v>110</v>
      </c>
      <c r="G5" s="11">
        <v>-50</v>
      </c>
      <c r="K5" s="11">
        <v>-50</v>
      </c>
      <c r="L5" s="11">
        <v>13.6</v>
      </c>
    </row>
    <row r="6" spans="1:12">
      <c r="A6" t="s">
        <v>84</v>
      </c>
      <c r="B6" s="10" t="s">
        <v>85</v>
      </c>
      <c r="C6">
        <v>110</v>
      </c>
      <c r="D6" s="11" t="s">
        <v>86</v>
      </c>
      <c r="G6">
        <v>-40</v>
      </c>
      <c r="K6">
        <v>-40</v>
      </c>
      <c r="L6" s="11">
        <v>20</v>
      </c>
    </row>
    <row r="7" spans="1:12">
      <c r="A7" t="s">
        <v>83</v>
      </c>
      <c r="B7" s="10" t="s">
        <v>80</v>
      </c>
      <c r="C7">
        <v>95</v>
      </c>
      <c r="D7">
        <v>19.7</v>
      </c>
      <c r="E7">
        <v>24.5</v>
      </c>
      <c r="F7">
        <v>15.1</v>
      </c>
      <c r="G7">
        <v>32</v>
      </c>
    </row>
    <row r="8" spans="1:12">
      <c r="A8" t="s">
        <v>83</v>
      </c>
      <c r="B8" s="10" t="s">
        <v>81</v>
      </c>
      <c r="C8">
        <v>95</v>
      </c>
      <c r="D8">
        <v>19.399999999999999</v>
      </c>
      <c r="E8">
        <v>23.5</v>
      </c>
      <c r="F8">
        <v>15.4</v>
      </c>
      <c r="G8">
        <v>32</v>
      </c>
      <c r="K8">
        <v>32</v>
      </c>
      <c r="L8">
        <v>19.7</v>
      </c>
    </row>
    <row r="9" spans="1:12">
      <c r="A9" t="s">
        <v>100</v>
      </c>
      <c r="B9" s="10" t="s">
        <v>99</v>
      </c>
      <c r="C9" s="11">
        <v>100</v>
      </c>
      <c r="D9" s="11" t="s">
        <v>98</v>
      </c>
      <c r="E9" s="11"/>
      <c r="F9" s="11"/>
      <c r="G9" s="11">
        <v>40</v>
      </c>
      <c r="K9">
        <v>32</v>
      </c>
      <c r="L9">
        <v>19.399999999999999</v>
      </c>
    </row>
    <row r="10" spans="1:12">
      <c r="A10" t="s">
        <v>83</v>
      </c>
      <c r="B10" s="10" t="s">
        <v>77</v>
      </c>
      <c r="C10">
        <v>95</v>
      </c>
      <c r="D10">
        <v>18.7</v>
      </c>
      <c r="E10">
        <v>27.3</v>
      </c>
      <c r="F10">
        <v>10.4</v>
      </c>
      <c r="G10">
        <v>41</v>
      </c>
      <c r="K10" s="11">
        <v>40</v>
      </c>
      <c r="L10" s="11">
        <v>22.5</v>
      </c>
    </row>
    <row r="11" spans="1:12">
      <c r="A11" t="s">
        <v>83</v>
      </c>
      <c r="B11" s="10" t="s">
        <v>78</v>
      </c>
      <c r="C11">
        <v>95</v>
      </c>
      <c r="D11">
        <v>17</v>
      </c>
      <c r="E11">
        <v>26.2</v>
      </c>
      <c r="F11">
        <v>8.3000000000000007</v>
      </c>
      <c r="G11">
        <v>41</v>
      </c>
      <c r="K11">
        <v>41</v>
      </c>
      <c r="L11">
        <v>18.7</v>
      </c>
    </row>
    <row r="12" spans="1:12">
      <c r="A12" t="s">
        <v>83</v>
      </c>
      <c r="B12" s="10" t="s">
        <v>79</v>
      </c>
      <c r="C12">
        <v>95</v>
      </c>
      <c r="D12">
        <v>16.2</v>
      </c>
      <c r="E12">
        <v>26.2</v>
      </c>
      <c r="F12">
        <v>7.2</v>
      </c>
      <c r="G12">
        <v>41</v>
      </c>
      <c r="K12">
        <v>41</v>
      </c>
      <c r="L12">
        <v>17</v>
      </c>
    </row>
    <row r="13" spans="1:12">
      <c r="A13" t="s">
        <v>83</v>
      </c>
      <c r="B13" s="10" t="s">
        <v>82</v>
      </c>
      <c r="C13">
        <v>95</v>
      </c>
      <c r="D13">
        <v>15.3</v>
      </c>
      <c r="E13">
        <v>22.2</v>
      </c>
      <c r="F13">
        <v>9.1999999999999993</v>
      </c>
      <c r="G13">
        <v>42</v>
      </c>
      <c r="K13">
        <v>41</v>
      </c>
      <c r="L13">
        <v>16.2</v>
      </c>
    </row>
    <row r="14" spans="1:12">
      <c r="A14" t="s">
        <v>83</v>
      </c>
      <c r="B14" s="10" t="s">
        <v>72</v>
      </c>
      <c r="C14">
        <v>95</v>
      </c>
      <c r="D14">
        <v>12.8</v>
      </c>
      <c r="E14">
        <v>21</v>
      </c>
      <c r="F14">
        <v>5.3</v>
      </c>
      <c r="G14">
        <v>68</v>
      </c>
      <c r="K14">
        <v>42</v>
      </c>
      <c r="L14">
        <v>15.3</v>
      </c>
    </row>
    <row r="15" spans="1:12">
      <c r="A15" t="s">
        <v>83</v>
      </c>
      <c r="B15" s="10" t="s">
        <v>75</v>
      </c>
      <c r="C15">
        <v>88</v>
      </c>
      <c r="D15">
        <v>8.1999999999999993</v>
      </c>
      <c r="E15">
        <v>18.7</v>
      </c>
      <c r="F15">
        <v>-2</v>
      </c>
      <c r="G15">
        <v>68</v>
      </c>
      <c r="K15">
        <v>68</v>
      </c>
      <c r="L15">
        <v>12.8</v>
      </c>
    </row>
    <row r="16" spans="1:12">
      <c r="A16" t="s">
        <v>83</v>
      </c>
      <c r="B16" s="10" t="s">
        <v>74</v>
      </c>
      <c r="C16">
        <v>90</v>
      </c>
      <c r="D16">
        <v>7.7</v>
      </c>
      <c r="E16">
        <v>17.7</v>
      </c>
      <c r="F16">
        <v>-2.4</v>
      </c>
      <c r="G16">
        <v>72</v>
      </c>
      <c r="K16">
        <v>68</v>
      </c>
      <c r="L16">
        <v>8.1999999999999993</v>
      </c>
    </row>
    <row r="17" spans="1:12">
      <c r="A17" t="s">
        <v>83</v>
      </c>
      <c r="B17" s="10" t="s">
        <v>74</v>
      </c>
      <c r="C17">
        <v>88</v>
      </c>
      <c r="D17">
        <v>9.6</v>
      </c>
      <c r="E17">
        <v>18.3</v>
      </c>
      <c r="F17">
        <v>1.1000000000000001</v>
      </c>
      <c r="G17">
        <v>72</v>
      </c>
      <c r="K17">
        <v>72</v>
      </c>
      <c r="L17">
        <v>7.7</v>
      </c>
    </row>
    <row r="18" spans="1:12">
      <c r="A18" t="s">
        <v>83</v>
      </c>
      <c r="B18" s="10" t="s">
        <v>71</v>
      </c>
      <c r="C18">
        <v>90</v>
      </c>
      <c r="D18">
        <v>14.3</v>
      </c>
      <c r="E18">
        <v>21.1</v>
      </c>
      <c r="F18">
        <v>8</v>
      </c>
      <c r="G18">
        <v>73</v>
      </c>
      <c r="K18">
        <v>72</v>
      </c>
      <c r="L18">
        <v>9.6</v>
      </c>
    </row>
    <row r="19" spans="1:12">
      <c r="A19" t="s">
        <v>83</v>
      </c>
      <c r="B19" s="10" t="s">
        <v>76</v>
      </c>
      <c r="C19">
        <v>88</v>
      </c>
      <c r="D19">
        <v>8.4</v>
      </c>
      <c r="E19">
        <v>18.8</v>
      </c>
      <c r="F19">
        <v>-1.6</v>
      </c>
      <c r="G19">
        <v>79</v>
      </c>
      <c r="H19" s="11"/>
      <c r="I19" s="11"/>
      <c r="K19">
        <v>73</v>
      </c>
      <c r="L19">
        <v>14.3</v>
      </c>
    </row>
    <row r="20" spans="1:12">
      <c r="A20" t="s">
        <v>83</v>
      </c>
      <c r="B20" s="10" t="s">
        <v>69</v>
      </c>
      <c r="C20">
        <v>88</v>
      </c>
      <c r="D20">
        <v>13.3</v>
      </c>
      <c r="E20">
        <v>19.100000000000001</v>
      </c>
      <c r="F20">
        <v>7.9</v>
      </c>
      <c r="G20">
        <v>80</v>
      </c>
      <c r="H20" s="11"/>
      <c r="I20" s="11"/>
      <c r="K20">
        <v>79</v>
      </c>
      <c r="L20">
        <v>8.4</v>
      </c>
    </row>
    <row r="21" spans="1:12">
      <c r="A21" t="s">
        <v>83</v>
      </c>
      <c r="B21" s="10" t="s">
        <v>73</v>
      </c>
      <c r="C21">
        <v>98</v>
      </c>
      <c r="D21">
        <v>12.9</v>
      </c>
      <c r="E21">
        <v>20.8</v>
      </c>
      <c r="F21">
        <v>5.9</v>
      </c>
      <c r="G21">
        <v>81</v>
      </c>
      <c r="H21" s="11"/>
      <c r="I21" s="11"/>
      <c r="K21">
        <v>80</v>
      </c>
      <c r="L21">
        <v>13.3</v>
      </c>
    </row>
    <row r="22" spans="1:12">
      <c r="A22" t="s">
        <v>83</v>
      </c>
      <c r="B22" s="10" t="s">
        <v>70</v>
      </c>
      <c r="C22">
        <v>90</v>
      </c>
      <c r="D22">
        <v>9.1999999999999993</v>
      </c>
      <c r="E22">
        <v>17.2</v>
      </c>
      <c r="F22">
        <v>1.1000000000000001</v>
      </c>
      <c r="G22">
        <v>82</v>
      </c>
      <c r="H22" s="11"/>
      <c r="I22" s="11"/>
      <c r="K22">
        <v>81</v>
      </c>
      <c r="L22">
        <v>12.9</v>
      </c>
    </row>
    <row r="23" spans="1:12">
      <c r="H23" s="11"/>
      <c r="I23" s="11"/>
      <c r="K23">
        <v>82</v>
      </c>
      <c r="L23">
        <v>9.1999999999999993</v>
      </c>
    </row>
    <row r="24" spans="1:12">
      <c r="C24" s="11"/>
      <c r="D24" s="11"/>
      <c r="E24" s="11"/>
      <c r="F24" s="11"/>
      <c r="G24" s="11"/>
      <c r="H24" s="11"/>
      <c r="I24" s="11"/>
    </row>
    <row r="25" spans="1:12">
      <c r="C25" s="11"/>
      <c r="D25" s="11"/>
      <c r="E25" s="11"/>
      <c r="F25" s="11"/>
      <c r="G25" s="11"/>
      <c r="H25" s="11"/>
      <c r="I25" s="11"/>
    </row>
    <row r="26" spans="1:12">
      <c r="C26" s="11"/>
      <c r="D26" s="11"/>
      <c r="E26" s="11"/>
      <c r="F26" s="11"/>
      <c r="G26" s="11"/>
      <c r="H26" s="11"/>
      <c r="I26" s="11"/>
    </row>
  </sheetData>
  <sortState ref="A2:G23">
    <sortCondition ref="G2:G23"/>
  </sortState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4EF8E9-22F9-7440-9521-55F71D38F27F}">
  <dimension ref="A1:R31"/>
  <sheetViews>
    <sheetView tabSelected="1" zoomScale="150" workbookViewId="0">
      <selection activeCell="I36" sqref="I36"/>
    </sheetView>
  </sheetViews>
  <sheetFormatPr baseColWidth="10" defaultRowHeight="16"/>
  <cols>
    <col min="2" max="2" width="21.1640625" customWidth="1"/>
    <col min="3" max="3" width="26.1640625" customWidth="1"/>
    <col min="4" max="4" width="19.33203125" customWidth="1"/>
    <col min="5" max="5" width="13" customWidth="1"/>
    <col min="9" max="9" width="25.6640625" customWidth="1"/>
    <col min="12" max="12" width="14.83203125" customWidth="1"/>
    <col min="13" max="13" width="20.6640625" customWidth="1"/>
    <col min="14" max="14" width="15.1640625" customWidth="1"/>
  </cols>
  <sheetData>
    <row r="1" spans="1:18">
      <c r="A1" s="80" t="s">
        <v>142</v>
      </c>
      <c r="B1" s="81"/>
      <c r="C1" s="81"/>
      <c r="D1" s="81"/>
      <c r="E1" s="81"/>
      <c r="F1" s="81"/>
      <c r="G1" s="81"/>
      <c r="H1" s="82"/>
      <c r="I1" s="18"/>
      <c r="K1" s="80" t="s">
        <v>143</v>
      </c>
      <c r="L1" s="81"/>
      <c r="M1" s="81"/>
      <c r="N1" s="81"/>
      <c r="O1" s="81"/>
      <c r="P1" s="81"/>
      <c r="Q1" s="81"/>
      <c r="R1" s="82"/>
    </row>
    <row r="2" spans="1:18" ht="33" customHeight="1">
      <c r="A2" s="83"/>
      <c r="B2" s="84"/>
      <c r="C2" s="84"/>
      <c r="D2" s="84"/>
      <c r="E2" s="84"/>
      <c r="F2" s="84"/>
      <c r="G2" s="84"/>
      <c r="H2" s="85"/>
      <c r="I2" s="18"/>
      <c r="K2" s="83"/>
      <c r="L2" s="84"/>
      <c r="M2" s="84"/>
      <c r="N2" s="84"/>
      <c r="O2" s="84"/>
      <c r="P2" s="84"/>
      <c r="Q2" s="84"/>
      <c r="R2" s="85"/>
    </row>
    <row r="3" spans="1:18">
      <c r="B3" s="17" t="s">
        <v>0</v>
      </c>
      <c r="C3" s="17" t="s">
        <v>119</v>
      </c>
      <c r="D3" s="17" t="s">
        <v>121</v>
      </c>
      <c r="E3" s="17" t="s">
        <v>127</v>
      </c>
      <c r="F3" s="17" t="s">
        <v>122</v>
      </c>
      <c r="G3" s="17" t="s">
        <v>123</v>
      </c>
      <c r="H3" s="17" t="s">
        <v>124</v>
      </c>
      <c r="K3" s="14"/>
      <c r="L3" s="17" t="s">
        <v>0</v>
      </c>
      <c r="M3" s="17" t="s">
        <v>119</v>
      </c>
      <c r="N3" s="17" t="s">
        <v>121</v>
      </c>
      <c r="O3" s="76" t="s">
        <v>127</v>
      </c>
      <c r="P3" s="76" t="s">
        <v>122</v>
      </c>
      <c r="Q3" s="76" t="s">
        <v>123</v>
      </c>
      <c r="R3" s="76" t="s">
        <v>124</v>
      </c>
    </row>
    <row r="4" spans="1:18" ht="16" customHeight="1">
      <c r="A4" s="90" t="s">
        <v>141</v>
      </c>
      <c r="B4" s="86" t="s">
        <v>120</v>
      </c>
      <c r="C4" s="101" t="s">
        <v>125</v>
      </c>
      <c r="D4" s="101" t="s">
        <v>126</v>
      </c>
      <c r="E4" s="63">
        <v>2</v>
      </c>
      <c r="F4" s="64">
        <v>0.75</v>
      </c>
      <c r="G4" s="64">
        <v>0.78</v>
      </c>
      <c r="H4" s="65">
        <f t="shared" ref="H4:H19" si="0">(G4+F4)/2</f>
        <v>0.76500000000000001</v>
      </c>
      <c r="K4" s="90" t="s">
        <v>141</v>
      </c>
      <c r="L4" s="86" t="s">
        <v>120</v>
      </c>
      <c r="M4" s="86" t="s">
        <v>125</v>
      </c>
      <c r="N4" s="95" t="s">
        <v>126</v>
      </c>
      <c r="O4" s="41">
        <v>2</v>
      </c>
      <c r="P4" s="24">
        <v>0.44</v>
      </c>
      <c r="Q4" s="24">
        <v>0.48</v>
      </c>
      <c r="R4" s="25">
        <f>(Q4+P4)/2</f>
        <v>0.45999999999999996</v>
      </c>
    </row>
    <row r="5" spans="1:18">
      <c r="A5" s="91"/>
      <c r="B5" s="87" t="s">
        <v>120</v>
      </c>
      <c r="C5" s="102"/>
      <c r="D5" s="102"/>
      <c r="E5" s="66">
        <v>4</v>
      </c>
      <c r="F5" s="15">
        <v>0.72</v>
      </c>
      <c r="G5" s="15">
        <v>0.76</v>
      </c>
      <c r="H5" s="62">
        <f t="shared" si="0"/>
        <v>0.74</v>
      </c>
      <c r="K5" s="91"/>
      <c r="L5" s="87"/>
      <c r="M5" s="87"/>
      <c r="N5" s="88"/>
      <c r="O5" s="42">
        <v>4</v>
      </c>
      <c r="P5" s="26">
        <v>0.49</v>
      </c>
      <c r="Q5" s="26">
        <v>0.51</v>
      </c>
      <c r="R5" s="27">
        <f t="shared" ref="R5:R25" si="1">(Q5+P5)/2</f>
        <v>0.5</v>
      </c>
    </row>
    <row r="6" spans="1:18">
      <c r="A6" s="91"/>
      <c r="B6" s="87" t="s">
        <v>120</v>
      </c>
      <c r="C6" s="102"/>
      <c r="D6" s="103"/>
      <c r="E6" s="67">
        <v>6</v>
      </c>
      <c r="F6" s="68">
        <v>0.68</v>
      </c>
      <c r="G6" s="68">
        <v>0.74</v>
      </c>
      <c r="H6" s="69">
        <f t="shared" si="0"/>
        <v>0.71</v>
      </c>
      <c r="K6" s="91"/>
      <c r="L6" s="87"/>
      <c r="M6" s="87"/>
      <c r="N6" s="96"/>
      <c r="O6" s="43">
        <v>6</v>
      </c>
      <c r="P6" s="28">
        <v>0.5</v>
      </c>
      <c r="Q6" s="28">
        <v>0.51</v>
      </c>
      <c r="R6" s="29">
        <f t="shared" si="1"/>
        <v>0.505</v>
      </c>
    </row>
    <row r="7" spans="1:18">
      <c r="A7" s="91"/>
      <c r="B7" s="87" t="s">
        <v>120</v>
      </c>
      <c r="C7" s="102"/>
      <c r="D7" s="51" t="s">
        <v>128</v>
      </c>
      <c r="E7" s="59">
        <v>2</v>
      </c>
      <c r="F7" s="59">
        <v>0.5</v>
      </c>
      <c r="G7" s="59">
        <v>0.56000000000000005</v>
      </c>
      <c r="H7" s="71">
        <f t="shared" si="0"/>
        <v>0.53</v>
      </c>
      <c r="K7" s="91"/>
      <c r="L7" s="87"/>
      <c r="M7" s="87"/>
      <c r="N7" s="86" t="s">
        <v>130</v>
      </c>
      <c r="O7" s="44">
        <v>4</v>
      </c>
      <c r="P7" s="37">
        <v>0.47</v>
      </c>
      <c r="Q7" s="37">
        <v>0.4</v>
      </c>
      <c r="R7" s="38">
        <f t="shared" si="1"/>
        <v>0.435</v>
      </c>
    </row>
    <row r="8" spans="1:18">
      <c r="A8" s="91"/>
      <c r="B8" s="87" t="s">
        <v>120</v>
      </c>
      <c r="C8" s="102"/>
      <c r="D8" s="51" t="s">
        <v>129</v>
      </c>
      <c r="E8" s="70">
        <v>4</v>
      </c>
      <c r="F8" s="16">
        <v>0.56000000000000005</v>
      </c>
      <c r="G8" s="16">
        <v>0.53</v>
      </c>
      <c r="H8" s="56">
        <f t="shared" si="0"/>
        <v>0.54500000000000004</v>
      </c>
      <c r="K8" s="91"/>
      <c r="L8" s="87"/>
      <c r="M8" s="87"/>
      <c r="N8" s="87"/>
      <c r="O8" s="45">
        <v>8</v>
      </c>
      <c r="P8" s="39">
        <v>0.43</v>
      </c>
      <c r="Q8" s="39">
        <v>0.38</v>
      </c>
      <c r="R8" s="40">
        <f t="shared" si="1"/>
        <v>0.40500000000000003</v>
      </c>
    </row>
    <row r="9" spans="1:18">
      <c r="A9" s="91"/>
      <c r="B9" s="87" t="s">
        <v>120</v>
      </c>
      <c r="C9" s="102"/>
      <c r="D9" s="104" t="s">
        <v>130</v>
      </c>
      <c r="E9" s="59">
        <v>4</v>
      </c>
      <c r="F9" s="59">
        <v>0.4</v>
      </c>
      <c r="G9" s="59">
        <v>0.5</v>
      </c>
      <c r="H9" s="71">
        <f t="shared" si="0"/>
        <v>0.45</v>
      </c>
      <c r="K9" s="91"/>
      <c r="L9" s="87"/>
      <c r="M9" s="87"/>
      <c r="N9" s="89"/>
      <c r="O9" s="45">
        <v>16</v>
      </c>
      <c r="P9" s="39">
        <v>0.4</v>
      </c>
      <c r="Q9" s="39">
        <v>0.34</v>
      </c>
      <c r="R9" s="40">
        <f t="shared" si="1"/>
        <v>0.37</v>
      </c>
    </row>
    <row r="10" spans="1:18" ht="16" customHeight="1">
      <c r="A10" s="91"/>
      <c r="B10" s="87" t="s">
        <v>120</v>
      </c>
      <c r="C10" s="102"/>
      <c r="D10" s="105"/>
      <c r="E10" s="59">
        <v>8</v>
      </c>
      <c r="F10" s="59">
        <v>0.36</v>
      </c>
      <c r="G10" s="59">
        <v>0.49</v>
      </c>
      <c r="H10" s="71">
        <f t="shared" si="0"/>
        <v>0.42499999999999999</v>
      </c>
      <c r="K10" s="91"/>
      <c r="L10" s="88"/>
      <c r="M10" s="87"/>
      <c r="N10" s="95" t="s">
        <v>131</v>
      </c>
      <c r="O10" s="41">
        <v>2</v>
      </c>
      <c r="P10" s="24">
        <v>0.5</v>
      </c>
      <c r="Q10" s="24">
        <v>0.42</v>
      </c>
      <c r="R10" s="25">
        <f>(Q10+P10)/2</f>
        <v>0.45999999999999996</v>
      </c>
    </row>
    <row r="11" spans="1:18">
      <c r="A11" s="91"/>
      <c r="B11" s="87" t="s">
        <v>120</v>
      </c>
      <c r="C11" s="102"/>
      <c r="D11" s="106"/>
      <c r="E11" s="59">
        <v>16</v>
      </c>
      <c r="F11" s="59">
        <v>0.33</v>
      </c>
      <c r="G11" s="59">
        <v>0.48</v>
      </c>
      <c r="H11" s="71">
        <f t="shared" si="0"/>
        <v>0.40500000000000003</v>
      </c>
      <c r="K11" s="91"/>
      <c r="L11" s="87"/>
      <c r="M11" s="87"/>
      <c r="N11" s="88"/>
      <c r="O11" s="42">
        <v>4</v>
      </c>
      <c r="P11" s="26">
        <v>0.48</v>
      </c>
      <c r="Q11" s="26">
        <v>0.43</v>
      </c>
      <c r="R11" s="27">
        <f>(Q11+P11)/2</f>
        <v>0.45499999999999996</v>
      </c>
    </row>
    <row r="12" spans="1:18">
      <c r="A12" s="91"/>
      <c r="B12" s="87" t="s">
        <v>120</v>
      </c>
      <c r="C12" s="102"/>
      <c r="D12" s="101" t="s">
        <v>131</v>
      </c>
      <c r="E12" s="63">
        <v>2</v>
      </c>
      <c r="F12" s="64">
        <v>0.45</v>
      </c>
      <c r="G12" s="64">
        <v>0.53</v>
      </c>
      <c r="H12" s="65">
        <f t="shared" si="0"/>
        <v>0.49</v>
      </c>
      <c r="K12" s="91"/>
      <c r="L12" s="87"/>
      <c r="M12" s="87"/>
      <c r="N12" s="88"/>
      <c r="O12" s="42">
        <v>8</v>
      </c>
      <c r="P12" s="26">
        <v>0.42</v>
      </c>
      <c r="Q12" s="26">
        <v>0.4</v>
      </c>
      <c r="R12" s="27">
        <f t="shared" si="1"/>
        <v>0.41000000000000003</v>
      </c>
    </row>
    <row r="13" spans="1:18">
      <c r="A13" s="91"/>
      <c r="B13" s="87" t="s">
        <v>120</v>
      </c>
      <c r="C13" s="102"/>
      <c r="D13" s="102"/>
      <c r="E13" s="66">
        <v>4</v>
      </c>
      <c r="F13" s="15">
        <v>0.4</v>
      </c>
      <c r="G13" s="15">
        <v>0.53</v>
      </c>
      <c r="H13" s="62">
        <f t="shared" si="0"/>
        <v>0.46500000000000002</v>
      </c>
      <c r="K13" s="91"/>
      <c r="L13" s="87"/>
      <c r="M13" s="87"/>
      <c r="N13" s="88"/>
      <c r="O13" s="43">
        <v>16</v>
      </c>
      <c r="P13" s="28">
        <v>0.39</v>
      </c>
      <c r="Q13" s="28">
        <v>0.37</v>
      </c>
      <c r="R13" s="29">
        <f t="shared" si="1"/>
        <v>0.38</v>
      </c>
    </row>
    <row r="14" spans="1:18" ht="16" customHeight="1">
      <c r="A14" s="91"/>
      <c r="B14" s="87" t="s">
        <v>120</v>
      </c>
      <c r="C14" s="102"/>
      <c r="D14" s="102"/>
      <c r="E14" s="66">
        <v>8</v>
      </c>
      <c r="F14" s="15">
        <v>0.38</v>
      </c>
      <c r="G14" s="15">
        <v>0.5</v>
      </c>
      <c r="H14" s="62">
        <f t="shared" si="0"/>
        <v>0.44</v>
      </c>
      <c r="K14" s="91"/>
      <c r="L14" s="87"/>
      <c r="M14" s="87"/>
      <c r="N14" s="51" t="s">
        <v>128</v>
      </c>
      <c r="O14" s="77">
        <v>2</v>
      </c>
      <c r="P14" s="78">
        <v>0.45</v>
      </c>
      <c r="Q14" s="78">
        <v>0.4</v>
      </c>
      <c r="R14" s="79">
        <f t="shared" si="1"/>
        <v>0.42500000000000004</v>
      </c>
    </row>
    <row r="15" spans="1:18" ht="16" customHeight="1">
      <c r="A15" s="91"/>
      <c r="B15" s="89" t="s">
        <v>120</v>
      </c>
      <c r="C15" s="102"/>
      <c r="D15" s="103"/>
      <c r="E15" s="67">
        <v>16</v>
      </c>
      <c r="F15" s="68">
        <v>0.38</v>
      </c>
      <c r="G15" s="68">
        <v>0.5</v>
      </c>
      <c r="H15" s="69">
        <f t="shared" si="0"/>
        <v>0.44</v>
      </c>
      <c r="K15" s="91"/>
      <c r="L15" s="87"/>
      <c r="M15" s="87"/>
      <c r="N15" s="51" t="s">
        <v>129</v>
      </c>
      <c r="O15" s="46">
        <v>4</v>
      </c>
      <c r="P15" s="30">
        <v>0.54</v>
      </c>
      <c r="Q15" s="30">
        <v>0.36</v>
      </c>
      <c r="R15" s="31">
        <f>(Q15+P15)/2</f>
        <v>0.45</v>
      </c>
    </row>
    <row r="16" spans="1:18" ht="16" customHeight="1">
      <c r="A16" s="91"/>
      <c r="B16" s="51" t="s">
        <v>132</v>
      </c>
      <c r="C16" s="102"/>
      <c r="D16" s="51" t="s">
        <v>133</v>
      </c>
      <c r="E16" s="59">
        <v>16</v>
      </c>
      <c r="F16" s="59">
        <v>0.45</v>
      </c>
      <c r="G16" s="59">
        <v>0.39</v>
      </c>
      <c r="H16" s="71">
        <f t="shared" si="0"/>
        <v>0.42000000000000004</v>
      </c>
      <c r="K16" s="91"/>
      <c r="L16" s="86" t="s">
        <v>149</v>
      </c>
      <c r="M16" s="87"/>
      <c r="N16" s="86" t="s">
        <v>150</v>
      </c>
      <c r="O16" s="47">
        <v>3</v>
      </c>
      <c r="P16" s="34">
        <v>0.46</v>
      </c>
      <c r="Q16" s="34">
        <v>0.4</v>
      </c>
      <c r="R16" s="35">
        <f t="shared" si="1"/>
        <v>0.43000000000000005</v>
      </c>
    </row>
    <row r="17" spans="1:18" ht="16" customHeight="1">
      <c r="A17" s="91"/>
      <c r="B17" s="93" t="s">
        <v>149</v>
      </c>
      <c r="C17" s="102"/>
      <c r="D17" s="101" t="s">
        <v>150</v>
      </c>
      <c r="E17" s="63">
        <v>3</v>
      </c>
      <c r="F17" s="64">
        <v>0.55000000000000004</v>
      </c>
      <c r="G17" s="64">
        <v>0.7</v>
      </c>
      <c r="H17" s="65">
        <f t="shared" si="0"/>
        <v>0.625</v>
      </c>
      <c r="K17" s="91"/>
      <c r="L17" s="87"/>
      <c r="M17" s="87"/>
      <c r="N17" s="87" t="s">
        <v>150</v>
      </c>
      <c r="O17" s="47">
        <v>6</v>
      </c>
      <c r="P17" s="34">
        <v>0.38</v>
      </c>
      <c r="Q17" s="34">
        <v>0.36</v>
      </c>
      <c r="R17" s="35">
        <f t="shared" si="1"/>
        <v>0.37</v>
      </c>
    </row>
    <row r="18" spans="1:18" ht="16" customHeight="1">
      <c r="A18" s="91"/>
      <c r="B18" s="94" t="s">
        <v>149</v>
      </c>
      <c r="C18" s="102"/>
      <c r="D18" s="102"/>
      <c r="E18" s="66">
        <v>6</v>
      </c>
      <c r="F18" s="15">
        <v>0.51</v>
      </c>
      <c r="G18" s="15">
        <v>0.62</v>
      </c>
      <c r="H18" s="62">
        <f t="shared" si="0"/>
        <v>0.56499999999999995</v>
      </c>
      <c r="K18" s="91"/>
      <c r="L18" s="89"/>
      <c r="M18" s="87"/>
      <c r="N18" s="87" t="s">
        <v>150</v>
      </c>
      <c r="O18" s="47">
        <v>9</v>
      </c>
      <c r="P18" s="34">
        <v>0.34</v>
      </c>
      <c r="Q18" s="34">
        <v>0.32</v>
      </c>
      <c r="R18" s="35">
        <f t="shared" si="1"/>
        <v>0.33</v>
      </c>
    </row>
    <row r="19" spans="1:18" ht="16" customHeight="1">
      <c r="A19" s="91"/>
      <c r="B19" s="94" t="s">
        <v>149</v>
      </c>
      <c r="C19" s="103"/>
      <c r="D19" s="103"/>
      <c r="E19" s="67">
        <v>9</v>
      </c>
      <c r="F19" s="68">
        <v>0.49</v>
      </c>
      <c r="G19" s="68">
        <v>0.6</v>
      </c>
      <c r="H19" s="69">
        <f t="shared" si="0"/>
        <v>0.54499999999999993</v>
      </c>
      <c r="K19" s="91"/>
      <c r="L19" s="86" t="s">
        <v>151</v>
      </c>
      <c r="M19" s="87"/>
      <c r="N19" s="86" t="s">
        <v>152</v>
      </c>
      <c r="O19" s="48">
        <v>1.43</v>
      </c>
      <c r="P19" s="24">
        <v>0.52</v>
      </c>
      <c r="Q19" s="24">
        <v>0.44</v>
      </c>
      <c r="R19" s="25">
        <f>(Q19+P19)/2</f>
        <v>0.48</v>
      </c>
    </row>
    <row r="20" spans="1:18" ht="16" customHeight="1">
      <c r="A20" s="91"/>
      <c r="B20" s="86" t="s">
        <v>134</v>
      </c>
      <c r="C20" s="104" t="s">
        <v>135</v>
      </c>
      <c r="D20" s="104" t="s">
        <v>133</v>
      </c>
      <c r="E20" s="59">
        <v>2</v>
      </c>
      <c r="F20" s="72"/>
      <c r="G20" s="72"/>
      <c r="H20" s="71">
        <v>0.44</v>
      </c>
      <c r="K20" s="91"/>
      <c r="L20" s="87"/>
      <c r="M20" s="87"/>
      <c r="N20" s="87"/>
      <c r="O20" s="49">
        <v>2.86</v>
      </c>
      <c r="P20" s="26">
        <v>0.51</v>
      </c>
      <c r="Q20" s="26">
        <v>0.36</v>
      </c>
      <c r="R20" s="27">
        <f t="shared" ref="R20:R21" si="2">(Q20+P20)/2</f>
        <v>0.435</v>
      </c>
    </row>
    <row r="21" spans="1:18" ht="16" customHeight="1">
      <c r="A21" s="91"/>
      <c r="B21" s="87"/>
      <c r="C21" s="105"/>
      <c r="D21" s="105"/>
      <c r="E21" s="59">
        <v>6</v>
      </c>
      <c r="F21" s="72"/>
      <c r="G21" s="72"/>
      <c r="H21" s="71">
        <v>0.37</v>
      </c>
      <c r="K21" s="91"/>
      <c r="L21" s="87"/>
      <c r="M21" s="87"/>
      <c r="N21" s="87"/>
      <c r="O21" s="50">
        <v>5.7</v>
      </c>
      <c r="P21" s="28">
        <v>0.42</v>
      </c>
      <c r="Q21" s="28">
        <v>0.32</v>
      </c>
      <c r="R21" s="29">
        <f t="shared" si="2"/>
        <v>0.37</v>
      </c>
    </row>
    <row r="22" spans="1:18" ht="16" customHeight="1">
      <c r="A22" s="91"/>
      <c r="B22" s="87"/>
      <c r="C22" s="105"/>
      <c r="D22" s="105"/>
      <c r="E22" s="59">
        <v>2</v>
      </c>
      <c r="F22" s="75" t="s">
        <v>153</v>
      </c>
      <c r="G22" s="72"/>
      <c r="H22" s="71">
        <v>0.36</v>
      </c>
      <c r="K22" s="91"/>
      <c r="L22" s="86" t="s">
        <v>144</v>
      </c>
      <c r="M22" s="86" t="s">
        <v>135</v>
      </c>
      <c r="N22" s="86" t="s">
        <v>148</v>
      </c>
      <c r="O22" s="47">
        <v>2</v>
      </c>
      <c r="P22" s="36">
        <v>0.52</v>
      </c>
      <c r="Q22" s="36">
        <v>0.43</v>
      </c>
      <c r="R22" s="35">
        <f t="shared" si="1"/>
        <v>0.47499999999999998</v>
      </c>
    </row>
    <row r="23" spans="1:18" ht="17" customHeight="1">
      <c r="A23" s="91"/>
      <c r="B23" s="89"/>
      <c r="C23" s="105"/>
      <c r="D23" s="106"/>
      <c r="E23" s="59">
        <v>6</v>
      </c>
      <c r="F23" s="75" t="s">
        <v>153</v>
      </c>
      <c r="G23" s="72"/>
      <c r="H23" s="71">
        <v>0.32</v>
      </c>
      <c r="K23" s="91"/>
      <c r="L23" s="87" t="s">
        <v>144</v>
      </c>
      <c r="M23" s="87"/>
      <c r="N23" s="87" t="s">
        <v>148</v>
      </c>
      <c r="O23" s="47">
        <v>4</v>
      </c>
      <c r="P23" s="36">
        <v>0.52</v>
      </c>
      <c r="Q23" s="36">
        <v>0.42</v>
      </c>
      <c r="R23" s="35">
        <f t="shared" si="1"/>
        <v>0.47</v>
      </c>
    </row>
    <row r="24" spans="1:18" ht="16" customHeight="1">
      <c r="A24" s="91"/>
      <c r="B24" s="86" t="s">
        <v>145</v>
      </c>
      <c r="C24" s="105"/>
      <c r="D24" s="101" t="s">
        <v>146</v>
      </c>
      <c r="E24" s="15">
        <v>2</v>
      </c>
      <c r="F24" s="61">
        <v>0.59</v>
      </c>
      <c r="G24" s="61">
        <v>0.72</v>
      </c>
      <c r="H24" s="62">
        <f t="shared" ref="H24:H29" si="3">(G24+F24)/2</f>
        <v>0.65500000000000003</v>
      </c>
      <c r="K24" s="91"/>
      <c r="L24" s="87" t="s">
        <v>144</v>
      </c>
      <c r="M24" s="52" t="s">
        <v>147</v>
      </c>
      <c r="N24" s="87" t="s">
        <v>148</v>
      </c>
      <c r="O24" s="47">
        <v>4</v>
      </c>
      <c r="P24" s="34">
        <v>0.54</v>
      </c>
      <c r="Q24" s="34">
        <v>0.4</v>
      </c>
      <c r="R24" s="35">
        <f t="shared" si="1"/>
        <v>0.47000000000000003</v>
      </c>
    </row>
    <row r="25" spans="1:18" ht="16" customHeight="1">
      <c r="A25" s="91"/>
      <c r="B25" s="87"/>
      <c r="C25" s="105"/>
      <c r="D25" s="102"/>
      <c r="E25" s="15">
        <v>3</v>
      </c>
      <c r="F25" s="61">
        <v>0.53</v>
      </c>
      <c r="G25" s="61">
        <v>0.69</v>
      </c>
      <c r="H25" s="62">
        <f t="shared" si="3"/>
        <v>0.61</v>
      </c>
      <c r="K25" s="92"/>
      <c r="L25" s="23" t="s">
        <v>136</v>
      </c>
      <c r="M25" s="23" t="s">
        <v>137</v>
      </c>
      <c r="N25" s="22" t="s">
        <v>138</v>
      </c>
      <c r="O25" s="53">
        <v>4</v>
      </c>
      <c r="P25" s="54">
        <v>0.45</v>
      </c>
      <c r="Q25" s="54">
        <v>0.39</v>
      </c>
      <c r="R25" s="55">
        <f t="shared" si="1"/>
        <v>0.42000000000000004</v>
      </c>
    </row>
    <row r="26" spans="1:18" ht="16" customHeight="1">
      <c r="A26" s="91"/>
      <c r="B26" s="87"/>
      <c r="C26" s="105"/>
      <c r="D26" s="102"/>
      <c r="E26" s="15">
        <v>4</v>
      </c>
      <c r="F26" s="61">
        <v>0.5</v>
      </c>
      <c r="G26" s="61">
        <v>0.68</v>
      </c>
      <c r="H26" s="62">
        <f t="shared" si="3"/>
        <v>0.59000000000000008</v>
      </c>
      <c r="O26" s="21"/>
    </row>
    <row r="27" spans="1:18" ht="17" customHeight="1">
      <c r="A27" s="91"/>
      <c r="B27" s="87"/>
      <c r="C27" s="105"/>
      <c r="D27" s="102"/>
      <c r="E27" s="15">
        <v>5</v>
      </c>
      <c r="F27" s="61">
        <v>0.49</v>
      </c>
      <c r="G27" s="61">
        <v>0.68</v>
      </c>
      <c r="H27" s="62">
        <f t="shared" si="3"/>
        <v>0.58499999999999996</v>
      </c>
      <c r="I27" s="19"/>
      <c r="K27" s="97" t="s">
        <v>139</v>
      </c>
      <c r="L27" s="98"/>
      <c r="M27" s="52" t="s">
        <v>137</v>
      </c>
      <c r="N27" s="52" t="s">
        <v>140</v>
      </c>
      <c r="O27" s="74"/>
      <c r="P27" s="32">
        <v>0.42</v>
      </c>
      <c r="Q27" s="32">
        <v>0.3</v>
      </c>
      <c r="R27" s="33">
        <f t="shared" ref="R27" si="4">(Q27+P27)/2</f>
        <v>0.36</v>
      </c>
    </row>
    <row r="28" spans="1:18" ht="17" customHeight="1">
      <c r="A28" s="91"/>
      <c r="B28" s="89"/>
      <c r="C28" s="106"/>
      <c r="D28" s="103"/>
      <c r="E28" s="15">
        <v>6</v>
      </c>
      <c r="F28" s="61">
        <v>0.46</v>
      </c>
      <c r="G28" s="61">
        <v>0.65</v>
      </c>
      <c r="H28" s="62">
        <f t="shared" si="3"/>
        <v>0.55500000000000005</v>
      </c>
      <c r="I28" s="20"/>
    </row>
    <row r="29" spans="1:18">
      <c r="A29" s="92"/>
      <c r="B29" s="22" t="s">
        <v>136</v>
      </c>
      <c r="C29" s="60" t="s">
        <v>137</v>
      </c>
      <c r="D29" s="60" t="s">
        <v>138</v>
      </c>
      <c r="E29" s="57">
        <v>4</v>
      </c>
      <c r="F29" s="57">
        <v>0.49</v>
      </c>
      <c r="G29" s="57">
        <v>0.54</v>
      </c>
      <c r="H29" s="58">
        <f t="shared" si="3"/>
        <v>0.51500000000000001</v>
      </c>
    </row>
    <row r="30" spans="1:18">
      <c r="A30" s="4"/>
      <c r="B30" s="4"/>
      <c r="C30" s="4"/>
      <c r="D30" s="4"/>
    </row>
    <row r="31" spans="1:18">
      <c r="A31" s="99" t="s">
        <v>139</v>
      </c>
      <c r="B31" s="100"/>
      <c r="C31" s="60" t="s">
        <v>137</v>
      </c>
      <c r="D31" s="51" t="s">
        <v>140</v>
      </c>
      <c r="E31" s="73"/>
      <c r="F31" s="16">
        <v>0.2</v>
      </c>
      <c r="G31" s="16">
        <v>0.18</v>
      </c>
      <c r="H31" s="56">
        <f t="shared" ref="H31" si="5">(G31+F31)/2</f>
        <v>0.19</v>
      </c>
    </row>
  </sheetData>
  <sortState ref="L5:R28">
    <sortCondition ref="L9:L28"/>
  </sortState>
  <mergeCells count="30">
    <mergeCell ref="N16:N18"/>
    <mergeCell ref="N19:N21"/>
    <mergeCell ref="N22:N24"/>
    <mergeCell ref="K27:L27"/>
    <mergeCell ref="A31:B31"/>
    <mergeCell ref="C4:C19"/>
    <mergeCell ref="C20:C28"/>
    <mergeCell ref="D4:D6"/>
    <mergeCell ref="D24:D28"/>
    <mergeCell ref="D9:D11"/>
    <mergeCell ref="D12:D15"/>
    <mergeCell ref="D17:D19"/>
    <mergeCell ref="D20:D23"/>
    <mergeCell ref="K4:K25"/>
    <mergeCell ref="A1:H2"/>
    <mergeCell ref="K1:R2"/>
    <mergeCell ref="L4:L15"/>
    <mergeCell ref="L16:L18"/>
    <mergeCell ref="L22:L24"/>
    <mergeCell ref="L19:L21"/>
    <mergeCell ref="A4:A29"/>
    <mergeCell ref="B4:B15"/>
    <mergeCell ref="B17:B19"/>
    <mergeCell ref="B20:B23"/>
    <mergeCell ref="B24:B28"/>
    <mergeCell ref="N4:N6"/>
    <mergeCell ref="N7:N9"/>
    <mergeCell ref="N10:N13"/>
    <mergeCell ref="M4:M21"/>
    <mergeCell ref="M22:M2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Ocean</vt:lpstr>
      <vt:lpstr>Atmosphere</vt:lpstr>
      <vt:lpstr>Gradients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2019-08-21T12:49:48Z</dcterms:created>
  <dcterms:modified xsi:type="dcterms:W3CDTF">2019-11-20T14:55:14Z</dcterms:modified>
</cp:coreProperties>
</file>